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10.1 Цстатьи" sheetId="1" r:id="rId1"/>
  </sheets>
  <externalReferences>
    <externalReference r:id="rId2"/>
  </externalReferences>
  <calcPr calcId="144525"/>
</workbook>
</file>

<file path=xl/calcChain.xml><?xml version="1.0" encoding="utf-8"?>
<calcChain xmlns="http://schemas.openxmlformats.org/spreadsheetml/2006/main">
  <c r="G22" i="1" l="1"/>
  <c r="H22" i="1"/>
  <c r="I22" i="1"/>
  <c r="F22" i="1"/>
  <c r="I863" i="1"/>
  <c r="H863" i="1"/>
  <c r="G863" i="1"/>
  <c r="F863" i="1"/>
  <c r="I862" i="1"/>
  <c r="H862" i="1"/>
  <c r="G862" i="1"/>
  <c r="F862" i="1"/>
  <c r="I861" i="1"/>
  <c r="I860" i="1" s="1"/>
  <c r="I859" i="1" s="1"/>
  <c r="H861" i="1"/>
  <c r="H860" i="1" s="1"/>
  <c r="H859" i="1" s="1"/>
  <c r="I858" i="1"/>
  <c r="H858" i="1"/>
  <c r="H857" i="1" s="1"/>
  <c r="H856" i="1" s="1"/>
  <c r="H855" i="1" s="1"/>
  <c r="G858" i="1"/>
  <c r="G857" i="1" s="1"/>
  <c r="G856" i="1" s="1"/>
  <c r="G855" i="1" s="1"/>
  <c r="F858" i="1"/>
  <c r="F857" i="1" s="1"/>
  <c r="F856" i="1" s="1"/>
  <c r="F855" i="1" s="1"/>
  <c r="I857" i="1"/>
  <c r="I856" i="1" s="1"/>
  <c r="I855" i="1" s="1"/>
  <c r="I854" i="1"/>
  <c r="I853" i="1" s="1"/>
  <c r="I852" i="1" s="1"/>
  <c r="I851" i="1" s="1"/>
  <c r="H854" i="1"/>
  <c r="H853" i="1" s="1"/>
  <c r="H852" i="1" s="1"/>
  <c r="H851" i="1" s="1"/>
  <c r="G854" i="1"/>
  <c r="G853" i="1" s="1"/>
  <c r="G852" i="1" s="1"/>
  <c r="G851" i="1" s="1"/>
  <c r="F854" i="1"/>
  <c r="F853" i="1" s="1"/>
  <c r="F852" i="1" s="1"/>
  <c r="F851" i="1" s="1"/>
  <c r="I850" i="1"/>
  <c r="H850" i="1"/>
  <c r="G850" i="1"/>
  <c r="F850" i="1"/>
  <c r="I849" i="1"/>
  <c r="H849" i="1"/>
  <c r="G849" i="1"/>
  <c r="F849" i="1"/>
  <c r="F848" i="1" s="1"/>
  <c r="I848" i="1"/>
  <c r="H848" i="1"/>
  <c r="G848" i="1"/>
  <c r="I847" i="1"/>
  <c r="I846" i="1" s="1"/>
  <c r="H847" i="1"/>
  <c r="H846" i="1" s="1"/>
  <c r="G847" i="1"/>
  <c r="G846" i="1" s="1"/>
  <c r="F847" i="1"/>
  <c r="F846" i="1" s="1"/>
  <c r="I845" i="1"/>
  <c r="I844" i="1" s="1"/>
  <c r="H845" i="1"/>
  <c r="H844" i="1" s="1"/>
  <c r="G845" i="1"/>
  <c r="G844" i="1" s="1"/>
  <c r="F845" i="1"/>
  <c r="F844" i="1" s="1"/>
  <c r="I840" i="1"/>
  <c r="H840" i="1"/>
  <c r="H839" i="1" s="1"/>
  <c r="H838" i="1" s="1"/>
  <c r="G840" i="1"/>
  <c r="G839" i="1" s="1"/>
  <c r="G838" i="1" s="1"/>
  <c r="F840" i="1"/>
  <c r="F839" i="1" s="1"/>
  <c r="F838" i="1" s="1"/>
  <c r="I839" i="1"/>
  <c r="I838" i="1" s="1"/>
  <c r="I837" i="1"/>
  <c r="I836" i="1" s="1"/>
  <c r="I835" i="1" s="1"/>
  <c r="H837" i="1"/>
  <c r="H836" i="1" s="1"/>
  <c r="H835" i="1" s="1"/>
  <c r="G837" i="1"/>
  <c r="G836" i="1" s="1"/>
  <c r="G835" i="1" s="1"/>
  <c r="F837" i="1"/>
  <c r="F836" i="1" s="1"/>
  <c r="F835" i="1" s="1"/>
  <c r="I834" i="1"/>
  <c r="H834" i="1"/>
  <c r="G834" i="1"/>
  <c r="G833" i="1" s="1"/>
  <c r="G832" i="1" s="1"/>
  <c r="F834" i="1"/>
  <c r="F833" i="1" s="1"/>
  <c r="F832" i="1" s="1"/>
  <c r="I833" i="1"/>
  <c r="I832" i="1" s="1"/>
  <c r="H833" i="1"/>
  <c r="H832" i="1" s="1"/>
  <c r="I830" i="1"/>
  <c r="H830" i="1"/>
  <c r="G830" i="1"/>
  <c r="G829" i="1" s="1"/>
  <c r="G828" i="1" s="1"/>
  <c r="F830" i="1"/>
  <c r="F829" i="1" s="1"/>
  <c r="F828" i="1" s="1"/>
  <c r="I829" i="1"/>
  <c r="I828" i="1" s="1"/>
  <c r="H829" i="1"/>
  <c r="H828" i="1" s="1"/>
  <c r="I827" i="1"/>
  <c r="H827" i="1"/>
  <c r="G827" i="1"/>
  <c r="G826" i="1" s="1"/>
  <c r="G825" i="1" s="1"/>
  <c r="F827" i="1"/>
  <c r="F826" i="1" s="1"/>
  <c r="F825" i="1" s="1"/>
  <c r="I826" i="1"/>
  <c r="I825" i="1" s="1"/>
  <c r="H826" i="1"/>
  <c r="H825" i="1" s="1"/>
  <c r="I824" i="1"/>
  <c r="I823" i="1" s="1"/>
  <c r="I822" i="1" s="1"/>
  <c r="H824" i="1"/>
  <c r="H823" i="1" s="1"/>
  <c r="H822" i="1" s="1"/>
  <c r="G824" i="1"/>
  <c r="G823" i="1" s="1"/>
  <c r="G822" i="1" s="1"/>
  <c r="F824" i="1"/>
  <c r="F823" i="1" s="1"/>
  <c r="F822" i="1" s="1"/>
  <c r="I820" i="1"/>
  <c r="I819" i="1" s="1"/>
  <c r="H820" i="1"/>
  <c r="H819" i="1" s="1"/>
  <c r="G820" i="1"/>
  <c r="G819" i="1" s="1"/>
  <c r="F820" i="1"/>
  <c r="F819" i="1" s="1"/>
  <c r="I818" i="1"/>
  <c r="H818" i="1"/>
  <c r="G818" i="1"/>
  <c r="G817" i="1" s="1"/>
  <c r="F818" i="1"/>
  <c r="F817" i="1" s="1"/>
  <c r="I817" i="1"/>
  <c r="H817" i="1"/>
  <c r="I813" i="1"/>
  <c r="I812" i="1" s="1"/>
  <c r="I811" i="1" s="1"/>
  <c r="I810" i="1" s="1"/>
  <c r="H813" i="1"/>
  <c r="H812" i="1" s="1"/>
  <c r="H811" i="1" s="1"/>
  <c r="H810" i="1" s="1"/>
  <c r="G813" i="1"/>
  <c r="G812" i="1" s="1"/>
  <c r="G811" i="1" s="1"/>
  <c r="G810" i="1" s="1"/>
  <c r="F813" i="1"/>
  <c r="F812" i="1" s="1"/>
  <c r="F811" i="1" s="1"/>
  <c r="F810" i="1" s="1"/>
  <c r="I809" i="1"/>
  <c r="H809" i="1"/>
  <c r="G809" i="1"/>
  <c r="G808" i="1" s="1"/>
  <c r="G807" i="1" s="1"/>
  <c r="F809" i="1"/>
  <c r="F808" i="1" s="1"/>
  <c r="F807" i="1" s="1"/>
  <c r="I808" i="1"/>
  <c r="I807" i="1" s="1"/>
  <c r="H808" i="1"/>
  <c r="H807" i="1" s="1"/>
  <c r="I806" i="1"/>
  <c r="H806" i="1"/>
  <c r="G806" i="1"/>
  <c r="G805" i="1" s="1"/>
  <c r="G804" i="1" s="1"/>
  <c r="F806" i="1"/>
  <c r="F805" i="1" s="1"/>
  <c r="F804" i="1" s="1"/>
  <c r="I805" i="1"/>
  <c r="I804" i="1" s="1"/>
  <c r="H805" i="1"/>
  <c r="H804" i="1" s="1"/>
  <c r="I802" i="1"/>
  <c r="H802" i="1"/>
  <c r="H801" i="1" s="1"/>
  <c r="H800" i="1" s="1"/>
  <c r="H799" i="1" s="1"/>
  <c r="G802" i="1"/>
  <c r="G801" i="1" s="1"/>
  <c r="G800" i="1" s="1"/>
  <c r="G799" i="1" s="1"/>
  <c r="F802" i="1"/>
  <c r="F801" i="1" s="1"/>
  <c r="F800" i="1" s="1"/>
  <c r="F799" i="1" s="1"/>
  <c r="I801" i="1"/>
  <c r="I800" i="1" s="1"/>
  <c r="I799" i="1" s="1"/>
  <c r="I798" i="1"/>
  <c r="H798" i="1"/>
  <c r="H797" i="1" s="1"/>
  <c r="H796" i="1" s="1"/>
  <c r="H795" i="1" s="1"/>
  <c r="G798" i="1"/>
  <c r="G797" i="1" s="1"/>
  <c r="G796" i="1" s="1"/>
  <c r="G795" i="1" s="1"/>
  <c r="F798" i="1"/>
  <c r="F797" i="1" s="1"/>
  <c r="F796" i="1" s="1"/>
  <c r="F795" i="1" s="1"/>
  <c r="I797" i="1"/>
  <c r="I796" i="1" s="1"/>
  <c r="I795" i="1" s="1"/>
  <c r="I793" i="1"/>
  <c r="I792" i="1" s="1"/>
  <c r="I791" i="1" s="1"/>
  <c r="I790" i="1" s="1"/>
  <c r="H793" i="1"/>
  <c r="H792" i="1" s="1"/>
  <c r="H791" i="1" s="1"/>
  <c r="H790" i="1" s="1"/>
  <c r="G793" i="1"/>
  <c r="G792" i="1" s="1"/>
  <c r="G791" i="1" s="1"/>
  <c r="G790" i="1" s="1"/>
  <c r="F793" i="1"/>
  <c r="F792" i="1" s="1"/>
  <c r="F791" i="1" s="1"/>
  <c r="F790" i="1" s="1"/>
  <c r="I789" i="1"/>
  <c r="H789" i="1"/>
  <c r="G789" i="1"/>
  <c r="G788" i="1" s="1"/>
  <c r="G787" i="1" s="1"/>
  <c r="G786" i="1" s="1"/>
  <c r="F789" i="1"/>
  <c r="F788" i="1" s="1"/>
  <c r="F787" i="1" s="1"/>
  <c r="F786" i="1" s="1"/>
  <c r="I788" i="1"/>
  <c r="I787" i="1" s="1"/>
  <c r="I786" i="1" s="1"/>
  <c r="H788" i="1"/>
  <c r="H787" i="1" s="1"/>
  <c r="H786" i="1" s="1"/>
  <c r="I785" i="1"/>
  <c r="H785" i="1"/>
  <c r="G785" i="1"/>
  <c r="F785" i="1"/>
  <c r="F784" i="1" s="1"/>
  <c r="F783" i="1" s="1"/>
  <c r="F782" i="1" s="1"/>
  <c r="I784" i="1"/>
  <c r="I783" i="1" s="1"/>
  <c r="I782" i="1" s="1"/>
  <c r="H784" i="1"/>
  <c r="H783" i="1" s="1"/>
  <c r="H782" i="1" s="1"/>
  <c r="G784" i="1"/>
  <c r="G783" i="1" s="1"/>
  <c r="G782" i="1" s="1"/>
  <c r="I781" i="1"/>
  <c r="I780" i="1" s="1"/>
  <c r="I779" i="1" s="1"/>
  <c r="I778" i="1" s="1"/>
  <c r="H781" i="1"/>
  <c r="H780" i="1" s="1"/>
  <c r="H779" i="1" s="1"/>
  <c r="H778" i="1" s="1"/>
  <c r="G781" i="1"/>
  <c r="G780" i="1" s="1"/>
  <c r="G779" i="1" s="1"/>
  <c r="G778" i="1" s="1"/>
  <c r="F781" i="1"/>
  <c r="F780" i="1" s="1"/>
  <c r="F779" i="1" s="1"/>
  <c r="F778" i="1" s="1"/>
  <c r="I777" i="1"/>
  <c r="H777" i="1"/>
  <c r="H776" i="1" s="1"/>
  <c r="H775" i="1" s="1"/>
  <c r="H774" i="1" s="1"/>
  <c r="G777" i="1"/>
  <c r="G776" i="1" s="1"/>
  <c r="G775" i="1" s="1"/>
  <c r="G774" i="1" s="1"/>
  <c r="F777" i="1"/>
  <c r="F776" i="1" s="1"/>
  <c r="F775" i="1" s="1"/>
  <c r="F774" i="1" s="1"/>
  <c r="I776" i="1"/>
  <c r="I775" i="1" s="1"/>
  <c r="I774" i="1" s="1"/>
  <c r="I773" i="1"/>
  <c r="H773" i="1"/>
  <c r="H772" i="1" s="1"/>
  <c r="H771" i="1" s="1"/>
  <c r="H770" i="1" s="1"/>
  <c r="G773" i="1"/>
  <c r="G772" i="1" s="1"/>
  <c r="G771" i="1" s="1"/>
  <c r="G770" i="1" s="1"/>
  <c r="F773" i="1"/>
  <c r="F772" i="1" s="1"/>
  <c r="F771" i="1" s="1"/>
  <c r="F770" i="1" s="1"/>
  <c r="I772" i="1"/>
  <c r="I771" i="1" s="1"/>
  <c r="I770" i="1" s="1"/>
  <c r="I769" i="1"/>
  <c r="I768" i="1" s="1"/>
  <c r="I767" i="1" s="1"/>
  <c r="H769" i="1"/>
  <c r="H768" i="1" s="1"/>
  <c r="H767" i="1" s="1"/>
  <c r="G769" i="1"/>
  <c r="G768" i="1" s="1"/>
  <c r="G767" i="1" s="1"/>
  <c r="F769" i="1"/>
  <c r="F768" i="1" s="1"/>
  <c r="F767" i="1" s="1"/>
  <c r="I766" i="1"/>
  <c r="H766" i="1"/>
  <c r="H765" i="1" s="1"/>
  <c r="H764" i="1" s="1"/>
  <c r="G766" i="1"/>
  <c r="G765" i="1" s="1"/>
  <c r="G764" i="1" s="1"/>
  <c r="F766" i="1"/>
  <c r="F765" i="1" s="1"/>
  <c r="F764" i="1" s="1"/>
  <c r="I765" i="1"/>
  <c r="I764" i="1" s="1"/>
  <c r="I762" i="1"/>
  <c r="I761" i="1" s="1"/>
  <c r="I760" i="1" s="1"/>
  <c r="I759" i="1" s="1"/>
  <c r="H762" i="1"/>
  <c r="H761" i="1" s="1"/>
  <c r="H760" i="1" s="1"/>
  <c r="H759" i="1" s="1"/>
  <c r="G762" i="1"/>
  <c r="G761" i="1" s="1"/>
  <c r="G760" i="1" s="1"/>
  <c r="G759" i="1" s="1"/>
  <c r="F762" i="1"/>
  <c r="F761" i="1" s="1"/>
  <c r="F760" i="1" s="1"/>
  <c r="F759" i="1" s="1"/>
  <c r="I758" i="1"/>
  <c r="H758" i="1"/>
  <c r="H757" i="1" s="1"/>
  <c r="H756" i="1" s="1"/>
  <c r="H755" i="1" s="1"/>
  <c r="G758" i="1"/>
  <c r="G757" i="1" s="1"/>
  <c r="G756" i="1" s="1"/>
  <c r="G755" i="1" s="1"/>
  <c r="F758" i="1"/>
  <c r="F757" i="1" s="1"/>
  <c r="F756" i="1" s="1"/>
  <c r="F755" i="1" s="1"/>
  <c r="I757" i="1"/>
  <c r="I756" i="1" s="1"/>
  <c r="I755" i="1" s="1"/>
  <c r="I754" i="1"/>
  <c r="I753" i="1" s="1"/>
  <c r="I752" i="1" s="1"/>
  <c r="I751" i="1" s="1"/>
  <c r="H754" i="1"/>
  <c r="H753" i="1" s="1"/>
  <c r="H752" i="1" s="1"/>
  <c r="H751" i="1" s="1"/>
  <c r="G754" i="1"/>
  <c r="G753" i="1" s="1"/>
  <c r="G752" i="1" s="1"/>
  <c r="G751" i="1" s="1"/>
  <c r="F754" i="1"/>
  <c r="F753" i="1" s="1"/>
  <c r="F752" i="1" s="1"/>
  <c r="F751" i="1" s="1"/>
  <c r="I750" i="1"/>
  <c r="H750" i="1"/>
  <c r="H749" i="1" s="1"/>
  <c r="H748" i="1" s="1"/>
  <c r="H747" i="1" s="1"/>
  <c r="G750" i="1"/>
  <c r="G749" i="1" s="1"/>
  <c r="G748" i="1" s="1"/>
  <c r="G747" i="1" s="1"/>
  <c r="F750" i="1"/>
  <c r="F749" i="1" s="1"/>
  <c r="F748" i="1" s="1"/>
  <c r="F747" i="1" s="1"/>
  <c r="I749" i="1"/>
  <c r="I748" i="1" s="1"/>
  <c r="I747" i="1" s="1"/>
  <c r="I746" i="1"/>
  <c r="I745" i="1" s="1"/>
  <c r="I744" i="1" s="1"/>
  <c r="I743" i="1" s="1"/>
  <c r="H746" i="1"/>
  <c r="H745" i="1" s="1"/>
  <c r="H744" i="1" s="1"/>
  <c r="H743" i="1" s="1"/>
  <c r="G746" i="1"/>
  <c r="G745" i="1" s="1"/>
  <c r="G744" i="1" s="1"/>
  <c r="G743" i="1" s="1"/>
  <c r="F746" i="1"/>
  <c r="F745" i="1" s="1"/>
  <c r="F744" i="1" s="1"/>
  <c r="F743" i="1" s="1"/>
  <c r="I742" i="1"/>
  <c r="I741" i="1" s="1"/>
  <c r="I740" i="1" s="1"/>
  <c r="I739" i="1" s="1"/>
  <c r="H742" i="1"/>
  <c r="H741" i="1" s="1"/>
  <c r="H740" i="1" s="1"/>
  <c r="H739" i="1" s="1"/>
  <c r="G742" i="1"/>
  <c r="G741" i="1" s="1"/>
  <c r="G740" i="1" s="1"/>
  <c r="G739" i="1" s="1"/>
  <c r="F742" i="1"/>
  <c r="F741" i="1" s="1"/>
  <c r="F740" i="1" s="1"/>
  <c r="F739" i="1" s="1"/>
  <c r="I738" i="1"/>
  <c r="H738" i="1"/>
  <c r="H737" i="1" s="1"/>
  <c r="H736" i="1" s="1"/>
  <c r="H735" i="1" s="1"/>
  <c r="G738" i="1"/>
  <c r="G737" i="1" s="1"/>
  <c r="G736" i="1" s="1"/>
  <c r="G735" i="1" s="1"/>
  <c r="F738" i="1"/>
  <c r="F737" i="1" s="1"/>
  <c r="F736" i="1" s="1"/>
  <c r="F735" i="1" s="1"/>
  <c r="I737" i="1"/>
  <c r="I736" i="1" s="1"/>
  <c r="I735" i="1" s="1"/>
  <c r="I734" i="1"/>
  <c r="I733" i="1" s="1"/>
  <c r="I732" i="1" s="1"/>
  <c r="I731" i="1" s="1"/>
  <c r="H734" i="1"/>
  <c r="H733" i="1" s="1"/>
  <c r="H732" i="1" s="1"/>
  <c r="H731" i="1" s="1"/>
  <c r="G734" i="1"/>
  <c r="G733" i="1" s="1"/>
  <c r="G732" i="1" s="1"/>
  <c r="G731" i="1" s="1"/>
  <c r="F734" i="1"/>
  <c r="F733" i="1" s="1"/>
  <c r="F732" i="1" s="1"/>
  <c r="F731" i="1" s="1"/>
  <c r="I730" i="1"/>
  <c r="H730" i="1"/>
  <c r="G730" i="1"/>
  <c r="F730" i="1"/>
  <c r="I729" i="1"/>
  <c r="I728" i="1" s="1"/>
  <c r="I727" i="1" s="1"/>
  <c r="H729" i="1"/>
  <c r="H728" i="1" s="1"/>
  <c r="H727" i="1" s="1"/>
  <c r="G729" i="1"/>
  <c r="G728" i="1" s="1"/>
  <c r="G727" i="1" s="1"/>
  <c r="F729" i="1"/>
  <c r="F728" i="1" s="1"/>
  <c r="F727" i="1" s="1"/>
  <c r="I726" i="1"/>
  <c r="I725" i="1" s="1"/>
  <c r="I724" i="1" s="1"/>
  <c r="H726" i="1"/>
  <c r="H725" i="1" s="1"/>
  <c r="H724" i="1" s="1"/>
  <c r="G726" i="1"/>
  <c r="G725" i="1" s="1"/>
  <c r="G724" i="1" s="1"/>
  <c r="F726" i="1"/>
  <c r="F725" i="1" s="1"/>
  <c r="F724" i="1" s="1"/>
  <c r="I723" i="1"/>
  <c r="H723" i="1"/>
  <c r="H722" i="1" s="1"/>
  <c r="H721" i="1" s="1"/>
  <c r="G723" i="1"/>
  <c r="G722" i="1" s="1"/>
  <c r="G721" i="1" s="1"/>
  <c r="F723" i="1"/>
  <c r="F722" i="1" s="1"/>
  <c r="F721" i="1" s="1"/>
  <c r="I722" i="1"/>
  <c r="I721" i="1" s="1"/>
  <c r="I719" i="1"/>
  <c r="H719" i="1"/>
  <c r="G719" i="1"/>
  <c r="G718" i="1" s="1"/>
  <c r="G717" i="1" s="1"/>
  <c r="G716" i="1" s="1"/>
  <c r="F719" i="1"/>
  <c r="F718" i="1" s="1"/>
  <c r="F717" i="1" s="1"/>
  <c r="F716" i="1" s="1"/>
  <c r="I718" i="1"/>
  <c r="I717" i="1" s="1"/>
  <c r="I716" i="1" s="1"/>
  <c r="H718" i="1"/>
  <c r="H717" i="1" s="1"/>
  <c r="H716" i="1" s="1"/>
  <c r="I714" i="1"/>
  <c r="I713" i="1" s="1"/>
  <c r="I712" i="1" s="1"/>
  <c r="I711" i="1" s="1"/>
  <c r="H714" i="1"/>
  <c r="H713" i="1" s="1"/>
  <c r="H712" i="1" s="1"/>
  <c r="H711" i="1" s="1"/>
  <c r="G714" i="1"/>
  <c r="G713" i="1" s="1"/>
  <c r="G712" i="1" s="1"/>
  <c r="G711" i="1" s="1"/>
  <c r="F714" i="1"/>
  <c r="F713" i="1" s="1"/>
  <c r="F712" i="1" s="1"/>
  <c r="F711" i="1" s="1"/>
  <c r="I710" i="1"/>
  <c r="I709" i="1" s="1"/>
  <c r="I708" i="1" s="1"/>
  <c r="H710" i="1"/>
  <c r="H709" i="1" s="1"/>
  <c r="H708" i="1" s="1"/>
  <c r="G710" i="1"/>
  <c r="G709" i="1" s="1"/>
  <c r="G708" i="1" s="1"/>
  <c r="F710" i="1"/>
  <c r="F709" i="1" s="1"/>
  <c r="F708" i="1" s="1"/>
  <c r="I707" i="1"/>
  <c r="I706" i="1" s="1"/>
  <c r="I705" i="1" s="1"/>
  <c r="H707" i="1"/>
  <c r="H706" i="1" s="1"/>
  <c r="H705" i="1" s="1"/>
  <c r="G707" i="1"/>
  <c r="G706" i="1" s="1"/>
  <c r="G705" i="1" s="1"/>
  <c r="F707" i="1"/>
  <c r="F706" i="1" s="1"/>
  <c r="F705" i="1" s="1"/>
  <c r="I703" i="1"/>
  <c r="H703" i="1"/>
  <c r="G703" i="1"/>
  <c r="G702" i="1" s="1"/>
  <c r="G701" i="1" s="1"/>
  <c r="G700" i="1" s="1"/>
  <c r="F703" i="1"/>
  <c r="F702" i="1" s="1"/>
  <c r="F701" i="1" s="1"/>
  <c r="F700" i="1" s="1"/>
  <c r="I702" i="1"/>
  <c r="I701" i="1" s="1"/>
  <c r="I700" i="1" s="1"/>
  <c r="H702" i="1"/>
  <c r="H701" i="1" s="1"/>
  <c r="H700" i="1" s="1"/>
  <c r="I699" i="1"/>
  <c r="H699" i="1"/>
  <c r="G699" i="1"/>
  <c r="G698" i="1" s="1"/>
  <c r="G697" i="1" s="1"/>
  <c r="G696" i="1" s="1"/>
  <c r="F699" i="1"/>
  <c r="F698" i="1" s="1"/>
  <c r="F697" i="1" s="1"/>
  <c r="F696" i="1" s="1"/>
  <c r="I698" i="1"/>
  <c r="I697" i="1" s="1"/>
  <c r="I696" i="1" s="1"/>
  <c r="H698" i="1"/>
  <c r="H697" i="1" s="1"/>
  <c r="H696" i="1" s="1"/>
  <c r="I695" i="1"/>
  <c r="H695" i="1"/>
  <c r="G695" i="1"/>
  <c r="G694" i="1" s="1"/>
  <c r="G693" i="1" s="1"/>
  <c r="G692" i="1" s="1"/>
  <c r="F695" i="1"/>
  <c r="F694" i="1" s="1"/>
  <c r="F693" i="1" s="1"/>
  <c r="F692" i="1" s="1"/>
  <c r="I694" i="1"/>
  <c r="I693" i="1" s="1"/>
  <c r="I692" i="1" s="1"/>
  <c r="H694" i="1"/>
  <c r="H693" i="1" s="1"/>
  <c r="H692" i="1" s="1"/>
  <c r="I689" i="1"/>
  <c r="I688" i="1" s="1"/>
  <c r="I687" i="1" s="1"/>
  <c r="I686" i="1" s="1"/>
  <c r="I685" i="1" s="1"/>
  <c r="I684" i="1" s="1"/>
  <c r="H689" i="1"/>
  <c r="H688" i="1" s="1"/>
  <c r="H687" i="1" s="1"/>
  <c r="H686" i="1" s="1"/>
  <c r="H685" i="1" s="1"/>
  <c r="H684" i="1" s="1"/>
  <c r="G689" i="1"/>
  <c r="G688" i="1" s="1"/>
  <c r="G687" i="1" s="1"/>
  <c r="G686" i="1" s="1"/>
  <c r="G685" i="1" s="1"/>
  <c r="G684" i="1" s="1"/>
  <c r="F689" i="1"/>
  <c r="F688" i="1" s="1"/>
  <c r="F687" i="1" s="1"/>
  <c r="F686" i="1" s="1"/>
  <c r="F685" i="1" s="1"/>
  <c r="F684" i="1" s="1"/>
  <c r="I683" i="1"/>
  <c r="H683" i="1"/>
  <c r="H682" i="1" s="1"/>
  <c r="H681" i="1" s="1"/>
  <c r="H680" i="1" s="1"/>
  <c r="H679" i="1" s="1"/>
  <c r="G683" i="1"/>
  <c r="G682" i="1" s="1"/>
  <c r="G681" i="1" s="1"/>
  <c r="G680" i="1" s="1"/>
  <c r="G679" i="1" s="1"/>
  <c r="F683" i="1"/>
  <c r="F682" i="1" s="1"/>
  <c r="F681" i="1" s="1"/>
  <c r="F680" i="1" s="1"/>
  <c r="F679" i="1" s="1"/>
  <c r="I682" i="1"/>
  <c r="I681" i="1" s="1"/>
  <c r="I680" i="1" s="1"/>
  <c r="I679" i="1" s="1"/>
  <c r="I678" i="1"/>
  <c r="H678" i="1"/>
  <c r="G678" i="1"/>
  <c r="G677" i="1" s="1"/>
  <c r="G676" i="1" s="1"/>
  <c r="G675" i="1" s="1"/>
  <c r="G674" i="1" s="1"/>
  <c r="F678" i="1"/>
  <c r="F677" i="1" s="1"/>
  <c r="F676" i="1" s="1"/>
  <c r="F675" i="1" s="1"/>
  <c r="F674" i="1" s="1"/>
  <c r="I677" i="1"/>
  <c r="I676" i="1" s="1"/>
  <c r="I675" i="1" s="1"/>
  <c r="I674" i="1" s="1"/>
  <c r="H677" i="1"/>
  <c r="H676" i="1" s="1"/>
  <c r="H675" i="1" s="1"/>
  <c r="H674" i="1" s="1"/>
  <c r="I671" i="1"/>
  <c r="H671" i="1"/>
  <c r="G671" i="1"/>
  <c r="G670" i="1" s="1"/>
  <c r="G669" i="1" s="1"/>
  <c r="G668" i="1" s="1"/>
  <c r="F671" i="1"/>
  <c r="F670" i="1" s="1"/>
  <c r="F669" i="1" s="1"/>
  <c r="F668" i="1" s="1"/>
  <c r="I670" i="1"/>
  <c r="I669" i="1" s="1"/>
  <c r="I668" i="1" s="1"/>
  <c r="H670" i="1"/>
  <c r="H669" i="1" s="1"/>
  <c r="H668" i="1" s="1"/>
  <c r="I667" i="1"/>
  <c r="H667" i="1"/>
  <c r="H666" i="1" s="1"/>
  <c r="H665" i="1" s="1"/>
  <c r="H664" i="1" s="1"/>
  <c r="G667" i="1"/>
  <c r="G666" i="1" s="1"/>
  <c r="G665" i="1" s="1"/>
  <c r="G664" i="1" s="1"/>
  <c r="F667" i="1"/>
  <c r="F666" i="1" s="1"/>
  <c r="F665" i="1" s="1"/>
  <c r="F664" i="1" s="1"/>
  <c r="I666" i="1"/>
  <c r="I665" i="1" s="1"/>
  <c r="I664" i="1" s="1"/>
  <c r="I662" i="1"/>
  <c r="H662" i="1"/>
  <c r="G662" i="1"/>
  <c r="G661" i="1" s="1"/>
  <c r="G660" i="1" s="1"/>
  <c r="G659" i="1" s="1"/>
  <c r="F662" i="1"/>
  <c r="F661" i="1" s="1"/>
  <c r="F660" i="1" s="1"/>
  <c r="F659" i="1" s="1"/>
  <c r="I661" i="1"/>
  <c r="I660" i="1" s="1"/>
  <c r="I659" i="1" s="1"/>
  <c r="H661" i="1"/>
  <c r="H660" i="1" s="1"/>
  <c r="H659" i="1" s="1"/>
  <c r="I658" i="1"/>
  <c r="H658" i="1"/>
  <c r="H657" i="1" s="1"/>
  <c r="H656" i="1" s="1"/>
  <c r="H655" i="1" s="1"/>
  <c r="G658" i="1"/>
  <c r="G657" i="1" s="1"/>
  <c r="G656" i="1" s="1"/>
  <c r="G655" i="1" s="1"/>
  <c r="F658" i="1"/>
  <c r="F657" i="1" s="1"/>
  <c r="F656" i="1" s="1"/>
  <c r="F655" i="1" s="1"/>
  <c r="I657" i="1"/>
  <c r="I656" i="1" s="1"/>
  <c r="I655" i="1" s="1"/>
  <c r="I652" i="1"/>
  <c r="H652" i="1"/>
  <c r="G652" i="1"/>
  <c r="F652" i="1"/>
  <c r="F651" i="1" s="1"/>
  <c r="F650" i="1" s="1"/>
  <c r="F649" i="1" s="1"/>
  <c r="I651" i="1"/>
  <c r="I650" i="1" s="1"/>
  <c r="I649" i="1" s="1"/>
  <c r="H651" i="1"/>
  <c r="H650" i="1" s="1"/>
  <c r="H649" i="1" s="1"/>
  <c r="G651" i="1"/>
  <c r="G650" i="1" s="1"/>
  <c r="G649" i="1" s="1"/>
  <c r="I646" i="1"/>
  <c r="I645" i="1" s="1"/>
  <c r="I644" i="1" s="1"/>
  <c r="I643" i="1" s="1"/>
  <c r="H646" i="1"/>
  <c r="H645" i="1" s="1"/>
  <c r="H644" i="1" s="1"/>
  <c r="H643" i="1" s="1"/>
  <c r="G646" i="1"/>
  <c r="G645" i="1" s="1"/>
  <c r="G644" i="1" s="1"/>
  <c r="G643" i="1" s="1"/>
  <c r="F646" i="1"/>
  <c r="F645" i="1" s="1"/>
  <c r="F644" i="1" s="1"/>
  <c r="F643" i="1" s="1"/>
  <c r="I642" i="1"/>
  <c r="H642" i="1"/>
  <c r="G642" i="1"/>
  <c r="F642" i="1"/>
  <c r="F641" i="1" s="1"/>
  <c r="F640" i="1" s="1"/>
  <c r="F639" i="1" s="1"/>
  <c r="I641" i="1"/>
  <c r="I640" i="1" s="1"/>
  <c r="I639" i="1" s="1"/>
  <c r="H641" i="1"/>
  <c r="H640" i="1" s="1"/>
  <c r="H639" i="1" s="1"/>
  <c r="G641" i="1"/>
  <c r="G640" i="1" s="1"/>
  <c r="G639" i="1" s="1"/>
  <c r="I638" i="1"/>
  <c r="H638" i="1"/>
  <c r="H637" i="1" s="1"/>
  <c r="H636" i="1" s="1"/>
  <c r="H635" i="1" s="1"/>
  <c r="G638" i="1"/>
  <c r="G637" i="1" s="1"/>
  <c r="G636" i="1" s="1"/>
  <c r="G635" i="1" s="1"/>
  <c r="F638" i="1"/>
  <c r="F637" i="1" s="1"/>
  <c r="F636" i="1" s="1"/>
  <c r="F635" i="1" s="1"/>
  <c r="I637" i="1"/>
  <c r="I636" i="1" s="1"/>
  <c r="I635" i="1" s="1"/>
  <c r="I632" i="1"/>
  <c r="I631" i="1" s="1"/>
  <c r="I630" i="1" s="1"/>
  <c r="I629" i="1" s="1"/>
  <c r="H632" i="1"/>
  <c r="H631" i="1" s="1"/>
  <c r="H630" i="1" s="1"/>
  <c r="H629" i="1" s="1"/>
  <c r="G632" i="1"/>
  <c r="G631" i="1" s="1"/>
  <c r="G630" i="1" s="1"/>
  <c r="G629" i="1" s="1"/>
  <c r="F632" i="1"/>
  <c r="F631" i="1" s="1"/>
  <c r="F630" i="1" s="1"/>
  <c r="F629" i="1" s="1"/>
  <c r="I628" i="1"/>
  <c r="H628" i="1"/>
  <c r="H627" i="1" s="1"/>
  <c r="H626" i="1" s="1"/>
  <c r="H625" i="1" s="1"/>
  <c r="G628" i="1"/>
  <c r="G627" i="1" s="1"/>
  <c r="G626" i="1" s="1"/>
  <c r="G625" i="1" s="1"/>
  <c r="F628" i="1"/>
  <c r="F627" i="1" s="1"/>
  <c r="F626" i="1" s="1"/>
  <c r="F625" i="1" s="1"/>
  <c r="I627" i="1"/>
  <c r="I626" i="1" s="1"/>
  <c r="I625" i="1" s="1"/>
  <c r="I624" i="1"/>
  <c r="H624" i="1"/>
  <c r="G624" i="1"/>
  <c r="F624" i="1"/>
  <c r="I623" i="1"/>
  <c r="I622" i="1" s="1"/>
  <c r="I621" i="1" s="1"/>
  <c r="H623" i="1"/>
  <c r="H622" i="1" s="1"/>
  <c r="H621" i="1" s="1"/>
  <c r="G623" i="1"/>
  <c r="G622" i="1" s="1"/>
  <c r="G621" i="1" s="1"/>
  <c r="F623" i="1"/>
  <c r="F622" i="1" s="1"/>
  <c r="F621" i="1" s="1"/>
  <c r="I620" i="1"/>
  <c r="I619" i="1" s="1"/>
  <c r="I618" i="1" s="1"/>
  <c r="I617" i="1" s="1"/>
  <c r="H620" i="1"/>
  <c r="H619" i="1" s="1"/>
  <c r="H618" i="1" s="1"/>
  <c r="H617" i="1" s="1"/>
  <c r="G620" i="1"/>
  <c r="G619" i="1" s="1"/>
  <c r="G618" i="1" s="1"/>
  <c r="G617" i="1" s="1"/>
  <c r="F620" i="1"/>
  <c r="F619" i="1" s="1"/>
  <c r="F618" i="1" s="1"/>
  <c r="F617" i="1" s="1"/>
  <c r="I616" i="1"/>
  <c r="H616" i="1"/>
  <c r="H615" i="1" s="1"/>
  <c r="H614" i="1" s="1"/>
  <c r="H613" i="1" s="1"/>
  <c r="G616" i="1"/>
  <c r="G615" i="1" s="1"/>
  <c r="G614" i="1" s="1"/>
  <c r="G613" i="1" s="1"/>
  <c r="F616" i="1"/>
  <c r="F615" i="1" s="1"/>
  <c r="F614" i="1" s="1"/>
  <c r="F613" i="1" s="1"/>
  <c r="I615" i="1"/>
  <c r="I614" i="1" s="1"/>
  <c r="I613" i="1" s="1"/>
  <c r="I610" i="1"/>
  <c r="I609" i="1" s="1"/>
  <c r="I608" i="1" s="1"/>
  <c r="I607" i="1" s="1"/>
  <c r="H610" i="1"/>
  <c r="H609" i="1" s="1"/>
  <c r="H608" i="1" s="1"/>
  <c r="H607" i="1" s="1"/>
  <c r="G610" i="1"/>
  <c r="G609" i="1" s="1"/>
  <c r="G608" i="1" s="1"/>
  <c r="G607" i="1" s="1"/>
  <c r="F610" i="1"/>
  <c r="F609" i="1" s="1"/>
  <c r="F608" i="1" s="1"/>
  <c r="F607" i="1" s="1"/>
  <c r="I606" i="1"/>
  <c r="I605" i="1" s="1"/>
  <c r="I604" i="1" s="1"/>
  <c r="I603" i="1" s="1"/>
  <c r="H606" i="1"/>
  <c r="H605" i="1" s="1"/>
  <c r="H604" i="1" s="1"/>
  <c r="H603" i="1" s="1"/>
  <c r="G606" i="1"/>
  <c r="G605" i="1" s="1"/>
  <c r="G604" i="1" s="1"/>
  <c r="G603" i="1" s="1"/>
  <c r="F606" i="1"/>
  <c r="F605" i="1" s="1"/>
  <c r="F604" i="1" s="1"/>
  <c r="F603" i="1" s="1"/>
  <c r="I602" i="1"/>
  <c r="I601" i="1" s="1"/>
  <c r="I600" i="1" s="1"/>
  <c r="I599" i="1" s="1"/>
  <c r="H602" i="1"/>
  <c r="H601" i="1" s="1"/>
  <c r="H600" i="1" s="1"/>
  <c r="H599" i="1" s="1"/>
  <c r="G602" i="1"/>
  <c r="G601" i="1" s="1"/>
  <c r="G600" i="1" s="1"/>
  <c r="G599" i="1" s="1"/>
  <c r="F602" i="1"/>
  <c r="F601" i="1" s="1"/>
  <c r="F600" i="1" s="1"/>
  <c r="F599" i="1" s="1"/>
  <c r="I598" i="1"/>
  <c r="I597" i="1" s="1"/>
  <c r="I596" i="1" s="1"/>
  <c r="I595" i="1" s="1"/>
  <c r="H598" i="1"/>
  <c r="H597" i="1" s="1"/>
  <c r="H596" i="1" s="1"/>
  <c r="H595" i="1" s="1"/>
  <c r="G598" i="1"/>
  <c r="G597" i="1" s="1"/>
  <c r="G596" i="1" s="1"/>
  <c r="G595" i="1" s="1"/>
  <c r="F598" i="1"/>
  <c r="F597" i="1" s="1"/>
  <c r="F596" i="1" s="1"/>
  <c r="F595" i="1" s="1"/>
  <c r="I594" i="1"/>
  <c r="I593" i="1" s="1"/>
  <c r="I592" i="1" s="1"/>
  <c r="I591" i="1" s="1"/>
  <c r="H594" i="1"/>
  <c r="H593" i="1" s="1"/>
  <c r="H592" i="1" s="1"/>
  <c r="H591" i="1" s="1"/>
  <c r="G594" i="1"/>
  <c r="G593" i="1" s="1"/>
  <c r="G592" i="1" s="1"/>
  <c r="G591" i="1" s="1"/>
  <c r="F594" i="1"/>
  <c r="F593" i="1" s="1"/>
  <c r="F592" i="1" s="1"/>
  <c r="F591" i="1" s="1"/>
  <c r="I590" i="1"/>
  <c r="H590" i="1"/>
  <c r="H589" i="1" s="1"/>
  <c r="H588" i="1" s="1"/>
  <c r="H587" i="1" s="1"/>
  <c r="G590" i="1"/>
  <c r="G589" i="1" s="1"/>
  <c r="G588" i="1" s="1"/>
  <c r="G587" i="1" s="1"/>
  <c r="F590" i="1"/>
  <c r="F589" i="1" s="1"/>
  <c r="F588" i="1" s="1"/>
  <c r="F587" i="1" s="1"/>
  <c r="I589" i="1"/>
  <c r="I588" i="1" s="1"/>
  <c r="I587" i="1" s="1"/>
  <c r="I584" i="1"/>
  <c r="I583" i="1" s="1"/>
  <c r="I582" i="1" s="1"/>
  <c r="I581" i="1" s="1"/>
  <c r="H584" i="1"/>
  <c r="H583" i="1" s="1"/>
  <c r="H582" i="1" s="1"/>
  <c r="H581" i="1" s="1"/>
  <c r="G584" i="1"/>
  <c r="G583" i="1" s="1"/>
  <c r="G582" i="1" s="1"/>
  <c r="G581" i="1" s="1"/>
  <c r="F584" i="1"/>
  <c r="F583" i="1" s="1"/>
  <c r="F582" i="1" s="1"/>
  <c r="F581" i="1" s="1"/>
  <c r="I580" i="1"/>
  <c r="I579" i="1" s="1"/>
  <c r="I578" i="1" s="1"/>
  <c r="I577" i="1" s="1"/>
  <c r="H580" i="1"/>
  <c r="H579" i="1" s="1"/>
  <c r="H578" i="1" s="1"/>
  <c r="H577" i="1" s="1"/>
  <c r="G580" i="1"/>
  <c r="G579" i="1" s="1"/>
  <c r="G578" i="1" s="1"/>
  <c r="G577" i="1" s="1"/>
  <c r="F580" i="1"/>
  <c r="F579" i="1" s="1"/>
  <c r="F578" i="1" s="1"/>
  <c r="F577" i="1" s="1"/>
  <c r="I576" i="1"/>
  <c r="I575" i="1" s="1"/>
  <c r="I574" i="1" s="1"/>
  <c r="I573" i="1" s="1"/>
  <c r="H576" i="1"/>
  <c r="H575" i="1" s="1"/>
  <c r="H574" i="1" s="1"/>
  <c r="H573" i="1" s="1"/>
  <c r="G576" i="1"/>
  <c r="G575" i="1" s="1"/>
  <c r="G574" i="1" s="1"/>
  <c r="G573" i="1" s="1"/>
  <c r="F576" i="1"/>
  <c r="F575" i="1" s="1"/>
  <c r="F574" i="1" s="1"/>
  <c r="F573" i="1" s="1"/>
  <c r="I572" i="1"/>
  <c r="I571" i="1" s="1"/>
  <c r="I570" i="1" s="1"/>
  <c r="I569" i="1" s="1"/>
  <c r="H572" i="1"/>
  <c r="H571" i="1" s="1"/>
  <c r="H570" i="1" s="1"/>
  <c r="H569" i="1" s="1"/>
  <c r="G572" i="1"/>
  <c r="G571" i="1" s="1"/>
  <c r="G570" i="1" s="1"/>
  <c r="G569" i="1" s="1"/>
  <c r="F572" i="1"/>
  <c r="F571" i="1" s="1"/>
  <c r="F570" i="1" s="1"/>
  <c r="F569" i="1" s="1"/>
  <c r="I568" i="1"/>
  <c r="I567" i="1" s="1"/>
  <c r="I566" i="1" s="1"/>
  <c r="I565" i="1" s="1"/>
  <c r="H568" i="1"/>
  <c r="H567" i="1" s="1"/>
  <c r="H566" i="1" s="1"/>
  <c r="H565" i="1" s="1"/>
  <c r="G568" i="1"/>
  <c r="G567" i="1" s="1"/>
  <c r="G566" i="1" s="1"/>
  <c r="G565" i="1" s="1"/>
  <c r="F568" i="1"/>
  <c r="F567" i="1" s="1"/>
  <c r="F566" i="1" s="1"/>
  <c r="F565" i="1" s="1"/>
  <c r="I561" i="1"/>
  <c r="I560" i="1" s="1"/>
  <c r="I559" i="1" s="1"/>
  <c r="I558" i="1" s="1"/>
  <c r="H561" i="1"/>
  <c r="H560" i="1" s="1"/>
  <c r="H559" i="1" s="1"/>
  <c r="H558" i="1" s="1"/>
  <c r="G561" i="1"/>
  <c r="G560" i="1" s="1"/>
  <c r="G559" i="1" s="1"/>
  <c r="G558" i="1" s="1"/>
  <c r="F561" i="1"/>
  <c r="F560" i="1" s="1"/>
  <c r="F559" i="1" s="1"/>
  <c r="F558" i="1" s="1"/>
  <c r="I557" i="1"/>
  <c r="I556" i="1" s="1"/>
  <c r="I555" i="1" s="1"/>
  <c r="I554" i="1" s="1"/>
  <c r="H557" i="1"/>
  <c r="H556" i="1" s="1"/>
  <c r="H555" i="1" s="1"/>
  <c r="H554" i="1" s="1"/>
  <c r="G557" i="1"/>
  <c r="G556" i="1" s="1"/>
  <c r="G555" i="1" s="1"/>
  <c r="G554" i="1" s="1"/>
  <c r="F557" i="1"/>
  <c r="F556" i="1" s="1"/>
  <c r="F555" i="1" s="1"/>
  <c r="F554" i="1" s="1"/>
  <c r="I553" i="1"/>
  <c r="I552" i="1" s="1"/>
  <c r="I551" i="1" s="1"/>
  <c r="I550" i="1" s="1"/>
  <c r="H553" i="1"/>
  <c r="H552" i="1" s="1"/>
  <c r="H551" i="1" s="1"/>
  <c r="H550" i="1" s="1"/>
  <c r="G553" i="1"/>
  <c r="G552" i="1" s="1"/>
  <c r="G551" i="1" s="1"/>
  <c r="G550" i="1" s="1"/>
  <c r="F553" i="1"/>
  <c r="F552" i="1" s="1"/>
  <c r="F551" i="1" s="1"/>
  <c r="F550" i="1" s="1"/>
  <c r="I549" i="1"/>
  <c r="I548" i="1" s="1"/>
  <c r="I547" i="1" s="1"/>
  <c r="I546" i="1" s="1"/>
  <c r="H549" i="1"/>
  <c r="H548" i="1" s="1"/>
  <c r="H547" i="1" s="1"/>
  <c r="H546" i="1" s="1"/>
  <c r="G549" i="1"/>
  <c r="G548" i="1" s="1"/>
  <c r="G547" i="1" s="1"/>
  <c r="G546" i="1" s="1"/>
  <c r="F549" i="1"/>
  <c r="F548" i="1" s="1"/>
  <c r="F547" i="1" s="1"/>
  <c r="F546" i="1" s="1"/>
  <c r="I545" i="1"/>
  <c r="H545" i="1"/>
  <c r="G545" i="1"/>
  <c r="F545" i="1"/>
  <c r="I544" i="1"/>
  <c r="I543" i="1" s="1"/>
  <c r="I542" i="1" s="1"/>
  <c r="H544" i="1"/>
  <c r="H543" i="1" s="1"/>
  <c r="H542" i="1" s="1"/>
  <c r="G544" i="1"/>
  <c r="G543" i="1" s="1"/>
  <c r="G542" i="1" s="1"/>
  <c r="F544" i="1"/>
  <c r="F543" i="1" s="1"/>
  <c r="F542" i="1" s="1"/>
  <c r="I541" i="1"/>
  <c r="I540" i="1" s="1"/>
  <c r="I539" i="1" s="1"/>
  <c r="I538" i="1" s="1"/>
  <c r="H541" i="1"/>
  <c r="H540" i="1" s="1"/>
  <c r="H539" i="1" s="1"/>
  <c r="H538" i="1" s="1"/>
  <c r="G541" i="1"/>
  <c r="G540" i="1" s="1"/>
  <c r="G539" i="1" s="1"/>
  <c r="G538" i="1" s="1"/>
  <c r="F541" i="1"/>
  <c r="F540" i="1" s="1"/>
  <c r="F539" i="1" s="1"/>
  <c r="F538" i="1" s="1"/>
  <c r="I535" i="1"/>
  <c r="I534" i="1" s="1"/>
  <c r="I533" i="1" s="1"/>
  <c r="I532" i="1" s="1"/>
  <c r="H535" i="1"/>
  <c r="H534" i="1" s="1"/>
  <c r="H533" i="1" s="1"/>
  <c r="H532" i="1" s="1"/>
  <c r="G535" i="1"/>
  <c r="G534" i="1" s="1"/>
  <c r="G533" i="1" s="1"/>
  <c r="G532" i="1" s="1"/>
  <c r="F535" i="1"/>
  <c r="F534" i="1" s="1"/>
  <c r="F533" i="1" s="1"/>
  <c r="F532" i="1" s="1"/>
  <c r="I531" i="1"/>
  <c r="I530" i="1" s="1"/>
  <c r="I529" i="1" s="1"/>
  <c r="I528" i="1" s="1"/>
  <c r="H531" i="1"/>
  <c r="H530" i="1" s="1"/>
  <c r="H529" i="1" s="1"/>
  <c r="H528" i="1" s="1"/>
  <c r="G531" i="1"/>
  <c r="G530" i="1" s="1"/>
  <c r="G529" i="1" s="1"/>
  <c r="G528" i="1" s="1"/>
  <c r="F531" i="1"/>
  <c r="F530" i="1" s="1"/>
  <c r="F529" i="1" s="1"/>
  <c r="F528" i="1" s="1"/>
  <c r="I527" i="1"/>
  <c r="I526" i="1" s="1"/>
  <c r="I525" i="1" s="1"/>
  <c r="I524" i="1" s="1"/>
  <c r="H527" i="1"/>
  <c r="H526" i="1" s="1"/>
  <c r="H525" i="1" s="1"/>
  <c r="H524" i="1" s="1"/>
  <c r="G527" i="1"/>
  <c r="G526" i="1" s="1"/>
  <c r="G525" i="1" s="1"/>
  <c r="G524" i="1" s="1"/>
  <c r="F527" i="1"/>
  <c r="F526" i="1" s="1"/>
  <c r="F525" i="1" s="1"/>
  <c r="F524" i="1" s="1"/>
  <c r="I522" i="1"/>
  <c r="I521" i="1" s="1"/>
  <c r="I520" i="1" s="1"/>
  <c r="H522" i="1"/>
  <c r="H521" i="1" s="1"/>
  <c r="H520" i="1" s="1"/>
  <c r="G522" i="1"/>
  <c r="G521" i="1" s="1"/>
  <c r="G520" i="1" s="1"/>
  <c r="F522" i="1"/>
  <c r="F521" i="1" s="1"/>
  <c r="F520" i="1" s="1"/>
  <c r="I519" i="1"/>
  <c r="I518" i="1" s="1"/>
  <c r="I517" i="1" s="1"/>
  <c r="H519" i="1"/>
  <c r="H518" i="1" s="1"/>
  <c r="H517" i="1" s="1"/>
  <c r="G519" i="1"/>
  <c r="G518" i="1" s="1"/>
  <c r="G517" i="1" s="1"/>
  <c r="F519" i="1"/>
  <c r="F518" i="1" s="1"/>
  <c r="F517" i="1" s="1"/>
  <c r="I515" i="1"/>
  <c r="H515" i="1"/>
  <c r="H514" i="1" s="1"/>
  <c r="H513" i="1" s="1"/>
  <c r="H512" i="1" s="1"/>
  <c r="G515" i="1"/>
  <c r="G514" i="1" s="1"/>
  <c r="G513" i="1" s="1"/>
  <c r="G512" i="1" s="1"/>
  <c r="F515" i="1"/>
  <c r="F514" i="1" s="1"/>
  <c r="F513" i="1" s="1"/>
  <c r="F512" i="1" s="1"/>
  <c r="I514" i="1"/>
  <c r="I513" i="1" s="1"/>
  <c r="I512" i="1" s="1"/>
  <c r="I511" i="1"/>
  <c r="I510" i="1" s="1"/>
  <c r="I509" i="1" s="1"/>
  <c r="I508" i="1" s="1"/>
  <c r="H511" i="1"/>
  <c r="H510" i="1" s="1"/>
  <c r="H509" i="1" s="1"/>
  <c r="H508" i="1" s="1"/>
  <c r="G511" i="1"/>
  <c r="G510" i="1" s="1"/>
  <c r="G509" i="1" s="1"/>
  <c r="G508" i="1" s="1"/>
  <c r="F511" i="1"/>
  <c r="F510" i="1" s="1"/>
  <c r="F509" i="1" s="1"/>
  <c r="F508" i="1" s="1"/>
  <c r="I505" i="1"/>
  <c r="H505" i="1"/>
  <c r="G505" i="1"/>
  <c r="G504" i="1" s="1"/>
  <c r="G503" i="1" s="1"/>
  <c r="G502" i="1" s="1"/>
  <c r="F505" i="1"/>
  <c r="F504" i="1" s="1"/>
  <c r="F503" i="1" s="1"/>
  <c r="F502" i="1" s="1"/>
  <c r="I504" i="1"/>
  <c r="I503" i="1" s="1"/>
  <c r="I502" i="1" s="1"/>
  <c r="H504" i="1"/>
  <c r="H503" i="1" s="1"/>
  <c r="H502" i="1" s="1"/>
  <c r="I501" i="1"/>
  <c r="I500" i="1" s="1"/>
  <c r="I499" i="1" s="1"/>
  <c r="I498" i="1" s="1"/>
  <c r="H501" i="1"/>
  <c r="G501" i="1"/>
  <c r="G500" i="1" s="1"/>
  <c r="G499" i="1" s="1"/>
  <c r="G498" i="1" s="1"/>
  <c r="F501" i="1"/>
  <c r="F500" i="1" s="1"/>
  <c r="F499" i="1" s="1"/>
  <c r="F498" i="1" s="1"/>
  <c r="H500" i="1"/>
  <c r="H499" i="1" s="1"/>
  <c r="H498" i="1" s="1"/>
  <c r="I497" i="1"/>
  <c r="H497" i="1"/>
  <c r="G497" i="1"/>
  <c r="G496" i="1" s="1"/>
  <c r="G495" i="1" s="1"/>
  <c r="G494" i="1" s="1"/>
  <c r="F497" i="1"/>
  <c r="F496" i="1" s="1"/>
  <c r="F495" i="1" s="1"/>
  <c r="F494" i="1" s="1"/>
  <c r="I496" i="1"/>
  <c r="I495" i="1" s="1"/>
  <c r="I494" i="1" s="1"/>
  <c r="H496" i="1"/>
  <c r="H495" i="1" s="1"/>
  <c r="H494" i="1" s="1"/>
  <c r="I493" i="1"/>
  <c r="I492" i="1" s="1"/>
  <c r="I491" i="1" s="1"/>
  <c r="I490" i="1" s="1"/>
  <c r="H493" i="1"/>
  <c r="H492" i="1" s="1"/>
  <c r="H491" i="1" s="1"/>
  <c r="H490" i="1" s="1"/>
  <c r="G493" i="1"/>
  <c r="G492" i="1" s="1"/>
  <c r="G491" i="1" s="1"/>
  <c r="G490" i="1" s="1"/>
  <c r="F493" i="1"/>
  <c r="F492" i="1" s="1"/>
  <c r="F491" i="1" s="1"/>
  <c r="F490" i="1" s="1"/>
  <c r="I489" i="1"/>
  <c r="I488" i="1" s="1"/>
  <c r="I487" i="1" s="1"/>
  <c r="I486" i="1" s="1"/>
  <c r="H489" i="1"/>
  <c r="H488" i="1" s="1"/>
  <c r="H487" i="1" s="1"/>
  <c r="H486" i="1" s="1"/>
  <c r="G489" i="1"/>
  <c r="G488" i="1" s="1"/>
  <c r="G487" i="1" s="1"/>
  <c r="G486" i="1" s="1"/>
  <c r="F489" i="1"/>
  <c r="F488" i="1" s="1"/>
  <c r="F487" i="1" s="1"/>
  <c r="F486" i="1" s="1"/>
  <c r="I483" i="1"/>
  <c r="I482" i="1" s="1"/>
  <c r="I481" i="1" s="1"/>
  <c r="I480" i="1" s="1"/>
  <c r="I479" i="1" s="1"/>
  <c r="H483" i="1"/>
  <c r="H482" i="1" s="1"/>
  <c r="H481" i="1" s="1"/>
  <c r="H480" i="1" s="1"/>
  <c r="H479" i="1" s="1"/>
  <c r="G483" i="1"/>
  <c r="G482" i="1" s="1"/>
  <c r="G481" i="1" s="1"/>
  <c r="G480" i="1" s="1"/>
  <c r="G479" i="1" s="1"/>
  <c r="F483" i="1"/>
  <c r="F482" i="1" s="1"/>
  <c r="F481" i="1" s="1"/>
  <c r="F480" i="1" s="1"/>
  <c r="F479" i="1" s="1"/>
  <c r="I478" i="1"/>
  <c r="I477" i="1" s="1"/>
  <c r="I476" i="1" s="1"/>
  <c r="I475" i="1" s="1"/>
  <c r="H478" i="1"/>
  <c r="H477" i="1" s="1"/>
  <c r="H476" i="1" s="1"/>
  <c r="H475" i="1" s="1"/>
  <c r="G478" i="1"/>
  <c r="G477" i="1" s="1"/>
  <c r="G476" i="1" s="1"/>
  <c r="G475" i="1" s="1"/>
  <c r="F478" i="1"/>
  <c r="F477" i="1" s="1"/>
  <c r="F476" i="1" s="1"/>
  <c r="F475" i="1" s="1"/>
  <c r="I474" i="1"/>
  <c r="I473" i="1" s="1"/>
  <c r="I472" i="1" s="1"/>
  <c r="I471" i="1" s="1"/>
  <c r="H474" i="1"/>
  <c r="H473" i="1" s="1"/>
  <c r="H472" i="1" s="1"/>
  <c r="H471" i="1" s="1"/>
  <c r="G474" i="1"/>
  <c r="G473" i="1" s="1"/>
  <c r="G472" i="1" s="1"/>
  <c r="G471" i="1" s="1"/>
  <c r="F474" i="1"/>
  <c r="F473" i="1" s="1"/>
  <c r="F472" i="1" s="1"/>
  <c r="F471" i="1" s="1"/>
  <c r="I470" i="1"/>
  <c r="I469" i="1" s="1"/>
  <c r="I468" i="1" s="1"/>
  <c r="I467" i="1" s="1"/>
  <c r="H470" i="1"/>
  <c r="H469" i="1" s="1"/>
  <c r="H468" i="1" s="1"/>
  <c r="H467" i="1" s="1"/>
  <c r="G470" i="1"/>
  <c r="G469" i="1" s="1"/>
  <c r="G468" i="1" s="1"/>
  <c r="G467" i="1" s="1"/>
  <c r="F470" i="1"/>
  <c r="F469" i="1" s="1"/>
  <c r="F468" i="1" s="1"/>
  <c r="F467" i="1" s="1"/>
  <c r="I466" i="1"/>
  <c r="I465" i="1" s="1"/>
  <c r="I464" i="1" s="1"/>
  <c r="I463" i="1" s="1"/>
  <c r="H466" i="1"/>
  <c r="H465" i="1" s="1"/>
  <c r="H464" i="1" s="1"/>
  <c r="H463" i="1" s="1"/>
  <c r="G466" i="1"/>
  <c r="G465" i="1" s="1"/>
  <c r="G464" i="1" s="1"/>
  <c r="G463" i="1" s="1"/>
  <c r="F466" i="1"/>
  <c r="F465" i="1" s="1"/>
  <c r="F464" i="1" s="1"/>
  <c r="F463" i="1" s="1"/>
  <c r="I461" i="1"/>
  <c r="I460" i="1" s="1"/>
  <c r="I459" i="1" s="1"/>
  <c r="I458" i="1" s="1"/>
  <c r="H461" i="1"/>
  <c r="H460" i="1" s="1"/>
  <c r="H459" i="1" s="1"/>
  <c r="H458" i="1" s="1"/>
  <c r="G461" i="1"/>
  <c r="G460" i="1" s="1"/>
  <c r="G459" i="1" s="1"/>
  <c r="G458" i="1" s="1"/>
  <c r="F461" i="1"/>
  <c r="F460" i="1" s="1"/>
  <c r="F459" i="1" s="1"/>
  <c r="F458" i="1" s="1"/>
  <c r="I457" i="1"/>
  <c r="H457" i="1"/>
  <c r="G457" i="1"/>
  <c r="F457" i="1"/>
  <c r="I456" i="1"/>
  <c r="H456" i="1"/>
  <c r="G456" i="1"/>
  <c r="F456" i="1"/>
  <c r="I455" i="1"/>
  <c r="H455" i="1"/>
  <c r="G455" i="1"/>
  <c r="G454" i="1" s="1"/>
  <c r="G453" i="1" s="1"/>
  <c r="G452" i="1" s="1"/>
  <c r="F455" i="1"/>
  <c r="F454" i="1" s="1"/>
  <c r="F453" i="1" s="1"/>
  <c r="F452" i="1" s="1"/>
  <c r="I454" i="1"/>
  <c r="I453" i="1" s="1"/>
  <c r="I452" i="1" s="1"/>
  <c r="H454" i="1"/>
  <c r="H453" i="1" s="1"/>
  <c r="H452" i="1" s="1"/>
  <c r="I451" i="1"/>
  <c r="H451" i="1"/>
  <c r="H450" i="1" s="1"/>
  <c r="H449" i="1" s="1"/>
  <c r="H448" i="1" s="1"/>
  <c r="G451" i="1"/>
  <c r="G450" i="1" s="1"/>
  <c r="G449" i="1" s="1"/>
  <c r="G448" i="1" s="1"/>
  <c r="F451" i="1"/>
  <c r="F450" i="1" s="1"/>
  <c r="F449" i="1" s="1"/>
  <c r="F448" i="1" s="1"/>
  <c r="I450" i="1"/>
  <c r="I449" i="1" s="1"/>
  <c r="I448" i="1" s="1"/>
  <c r="I447" i="1"/>
  <c r="I446" i="1" s="1"/>
  <c r="I445" i="1" s="1"/>
  <c r="I444" i="1" s="1"/>
  <c r="H447" i="1"/>
  <c r="H446" i="1" s="1"/>
  <c r="H445" i="1" s="1"/>
  <c r="H444" i="1" s="1"/>
  <c r="G447" i="1"/>
  <c r="G446" i="1" s="1"/>
  <c r="G445" i="1" s="1"/>
  <c r="G444" i="1" s="1"/>
  <c r="F447" i="1"/>
  <c r="F446" i="1" s="1"/>
  <c r="F445" i="1" s="1"/>
  <c r="F444" i="1" s="1"/>
  <c r="I443" i="1"/>
  <c r="I442" i="1" s="1"/>
  <c r="I441" i="1" s="1"/>
  <c r="I440" i="1" s="1"/>
  <c r="H443" i="1"/>
  <c r="H442" i="1" s="1"/>
  <c r="H441" i="1" s="1"/>
  <c r="H440" i="1" s="1"/>
  <c r="G443" i="1"/>
  <c r="G442" i="1" s="1"/>
  <c r="G441" i="1" s="1"/>
  <c r="G440" i="1" s="1"/>
  <c r="F443" i="1"/>
  <c r="F442" i="1" s="1"/>
  <c r="F441" i="1" s="1"/>
  <c r="F440" i="1" s="1"/>
  <c r="I439" i="1"/>
  <c r="H439" i="1"/>
  <c r="G439" i="1"/>
  <c r="G438" i="1" s="1"/>
  <c r="G437" i="1" s="1"/>
  <c r="G436" i="1" s="1"/>
  <c r="F439" i="1"/>
  <c r="F438" i="1" s="1"/>
  <c r="F437" i="1" s="1"/>
  <c r="F436" i="1" s="1"/>
  <c r="I438" i="1"/>
  <c r="I437" i="1" s="1"/>
  <c r="I436" i="1" s="1"/>
  <c r="H438" i="1"/>
  <c r="H437" i="1" s="1"/>
  <c r="H436" i="1" s="1"/>
  <c r="I435" i="1"/>
  <c r="I434" i="1" s="1"/>
  <c r="I433" i="1" s="1"/>
  <c r="I432" i="1" s="1"/>
  <c r="H435" i="1"/>
  <c r="H434" i="1" s="1"/>
  <c r="H433" i="1" s="1"/>
  <c r="H432" i="1" s="1"/>
  <c r="G435" i="1"/>
  <c r="G434" i="1" s="1"/>
  <c r="G433" i="1" s="1"/>
  <c r="G432" i="1" s="1"/>
  <c r="F435" i="1"/>
  <c r="F434" i="1" s="1"/>
  <c r="F433" i="1" s="1"/>
  <c r="F432" i="1" s="1"/>
  <c r="I430" i="1"/>
  <c r="I429" i="1" s="1"/>
  <c r="I428" i="1" s="1"/>
  <c r="I427" i="1" s="1"/>
  <c r="H430" i="1"/>
  <c r="H429" i="1" s="1"/>
  <c r="H428" i="1" s="1"/>
  <c r="H427" i="1" s="1"/>
  <c r="G430" i="1"/>
  <c r="G429" i="1" s="1"/>
  <c r="G428" i="1" s="1"/>
  <c r="G427" i="1" s="1"/>
  <c r="F430" i="1"/>
  <c r="F429" i="1" s="1"/>
  <c r="F428" i="1" s="1"/>
  <c r="F427" i="1" s="1"/>
  <c r="I426" i="1"/>
  <c r="I425" i="1" s="1"/>
  <c r="I424" i="1" s="1"/>
  <c r="I423" i="1" s="1"/>
  <c r="H426" i="1"/>
  <c r="H425" i="1" s="1"/>
  <c r="H424" i="1" s="1"/>
  <c r="H423" i="1" s="1"/>
  <c r="G426" i="1"/>
  <c r="G425" i="1" s="1"/>
  <c r="G424" i="1" s="1"/>
  <c r="G423" i="1" s="1"/>
  <c r="F426" i="1"/>
  <c r="F425" i="1" s="1"/>
  <c r="F424" i="1" s="1"/>
  <c r="F423" i="1" s="1"/>
  <c r="I422" i="1"/>
  <c r="H422" i="1"/>
  <c r="H421" i="1" s="1"/>
  <c r="H420" i="1" s="1"/>
  <c r="H419" i="1" s="1"/>
  <c r="G422" i="1"/>
  <c r="G421" i="1" s="1"/>
  <c r="G420" i="1" s="1"/>
  <c r="G419" i="1" s="1"/>
  <c r="F422" i="1"/>
  <c r="F421" i="1" s="1"/>
  <c r="F420" i="1" s="1"/>
  <c r="F419" i="1" s="1"/>
  <c r="I421" i="1"/>
  <c r="I420" i="1" s="1"/>
  <c r="I419" i="1" s="1"/>
  <c r="I418" i="1"/>
  <c r="I417" i="1" s="1"/>
  <c r="I416" i="1" s="1"/>
  <c r="I415" i="1" s="1"/>
  <c r="H418" i="1"/>
  <c r="H417" i="1" s="1"/>
  <c r="H416" i="1" s="1"/>
  <c r="H415" i="1" s="1"/>
  <c r="G418" i="1"/>
  <c r="G417" i="1" s="1"/>
  <c r="G416" i="1" s="1"/>
  <c r="G415" i="1" s="1"/>
  <c r="F418" i="1"/>
  <c r="F417" i="1" s="1"/>
  <c r="F416" i="1" s="1"/>
  <c r="F415" i="1" s="1"/>
  <c r="I414" i="1"/>
  <c r="I413" i="1" s="1"/>
  <c r="I412" i="1" s="1"/>
  <c r="I411" i="1" s="1"/>
  <c r="H414" i="1"/>
  <c r="H413" i="1" s="1"/>
  <c r="H412" i="1" s="1"/>
  <c r="H411" i="1" s="1"/>
  <c r="G414" i="1"/>
  <c r="G413" i="1" s="1"/>
  <c r="G412" i="1" s="1"/>
  <c r="G411" i="1" s="1"/>
  <c r="F414" i="1"/>
  <c r="F413" i="1" s="1"/>
  <c r="F412" i="1" s="1"/>
  <c r="F411" i="1" s="1"/>
  <c r="I410" i="1"/>
  <c r="I409" i="1" s="1"/>
  <c r="I408" i="1" s="1"/>
  <c r="I407" i="1" s="1"/>
  <c r="H410" i="1"/>
  <c r="H409" i="1" s="1"/>
  <c r="H408" i="1" s="1"/>
  <c r="H407" i="1" s="1"/>
  <c r="G410" i="1"/>
  <c r="G409" i="1" s="1"/>
  <c r="G408" i="1" s="1"/>
  <c r="G407" i="1" s="1"/>
  <c r="F410" i="1"/>
  <c r="F409" i="1" s="1"/>
  <c r="F408" i="1" s="1"/>
  <c r="F407" i="1" s="1"/>
  <c r="I406" i="1"/>
  <c r="H406" i="1"/>
  <c r="G406" i="1"/>
  <c r="G405" i="1" s="1"/>
  <c r="G404" i="1" s="1"/>
  <c r="G403" i="1" s="1"/>
  <c r="F406" i="1"/>
  <c r="F405" i="1" s="1"/>
  <c r="F404" i="1" s="1"/>
  <c r="F403" i="1" s="1"/>
  <c r="I405" i="1"/>
  <c r="I404" i="1" s="1"/>
  <c r="I403" i="1" s="1"/>
  <c r="H405" i="1"/>
  <c r="H404" i="1" s="1"/>
  <c r="H403" i="1" s="1"/>
  <c r="I402" i="1"/>
  <c r="I401" i="1" s="1"/>
  <c r="I400" i="1" s="1"/>
  <c r="H402" i="1"/>
  <c r="H401" i="1" s="1"/>
  <c r="H400" i="1" s="1"/>
  <c r="G402" i="1"/>
  <c r="G401" i="1" s="1"/>
  <c r="G400" i="1" s="1"/>
  <c r="F402" i="1"/>
  <c r="F401" i="1" s="1"/>
  <c r="F400" i="1" s="1"/>
  <c r="I399" i="1"/>
  <c r="I398" i="1" s="1"/>
  <c r="I397" i="1" s="1"/>
  <c r="H399" i="1"/>
  <c r="H398" i="1" s="1"/>
  <c r="H397" i="1" s="1"/>
  <c r="G399" i="1"/>
  <c r="G398" i="1" s="1"/>
  <c r="G397" i="1" s="1"/>
  <c r="F399" i="1"/>
  <c r="F398" i="1" s="1"/>
  <c r="F397" i="1" s="1"/>
  <c r="I395" i="1"/>
  <c r="H395" i="1"/>
  <c r="H394" i="1" s="1"/>
  <c r="H393" i="1" s="1"/>
  <c r="H392" i="1" s="1"/>
  <c r="G395" i="1"/>
  <c r="G394" i="1" s="1"/>
  <c r="G393" i="1" s="1"/>
  <c r="G392" i="1" s="1"/>
  <c r="F395" i="1"/>
  <c r="F394" i="1" s="1"/>
  <c r="F393" i="1" s="1"/>
  <c r="F392" i="1" s="1"/>
  <c r="I394" i="1"/>
  <c r="I393" i="1" s="1"/>
  <c r="I392" i="1" s="1"/>
  <c r="I390" i="1"/>
  <c r="H390" i="1"/>
  <c r="G390" i="1"/>
  <c r="G389" i="1" s="1"/>
  <c r="G388" i="1" s="1"/>
  <c r="G387" i="1" s="1"/>
  <c r="F390" i="1"/>
  <c r="F389" i="1" s="1"/>
  <c r="F388" i="1" s="1"/>
  <c r="F387" i="1" s="1"/>
  <c r="I389" i="1"/>
  <c r="I388" i="1" s="1"/>
  <c r="I387" i="1" s="1"/>
  <c r="H389" i="1"/>
  <c r="H388" i="1" s="1"/>
  <c r="H387" i="1" s="1"/>
  <c r="I386" i="1"/>
  <c r="H386" i="1"/>
  <c r="G386" i="1"/>
  <c r="F386" i="1"/>
  <c r="I385" i="1"/>
  <c r="H385" i="1"/>
  <c r="G385" i="1"/>
  <c r="F385" i="1"/>
  <c r="I384" i="1"/>
  <c r="I383" i="1" s="1"/>
  <c r="I382" i="1" s="1"/>
  <c r="I381" i="1" s="1"/>
  <c r="H384" i="1"/>
  <c r="H383" i="1" s="1"/>
  <c r="H382" i="1" s="1"/>
  <c r="H381" i="1" s="1"/>
  <c r="G384" i="1"/>
  <c r="G383" i="1" s="1"/>
  <c r="G382" i="1" s="1"/>
  <c r="G381" i="1" s="1"/>
  <c r="F384" i="1"/>
  <c r="F383" i="1" s="1"/>
  <c r="F382" i="1" s="1"/>
  <c r="F381" i="1" s="1"/>
  <c r="I377" i="1"/>
  <c r="I376" i="1" s="1"/>
  <c r="I375" i="1" s="1"/>
  <c r="I374" i="1" s="1"/>
  <c r="I373" i="1" s="1"/>
  <c r="I372" i="1" s="1"/>
  <c r="H377" i="1"/>
  <c r="H376" i="1" s="1"/>
  <c r="H375" i="1" s="1"/>
  <c r="H374" i="1" s="1"/>
  <c r="H373" i="1" s="1"/>
  <c r="H372" i="1" s="1"/>
  <c r="G377" i="1"/>
  <c r="G376" i="1" s="1"/>
  <c r="G375" i="1" s="1"/>
  <c r="G374" i="1" s="1"/>
  <c r="G373" i="1" s="1"/>
  <c r="G372" i="1" s="1"/>
  <c r="F377" i="1"/>
  <c r="F376" i="1" s="1"/>
  <c r="F375" i="1" s="1"/>
  <c r="F374" i="1" s="1"/>
  <c r="F373" i="1" s="1"/>
  <c r="F372" i="1" s="1"/>
  <c r="I371" i="1"/>
  <c r="I370" i="1" s="1"/>
  <c r="I369" i="1" s="1"/>
  <c r="I368" i="1" s="1"/>
  <c r="I367" i="1" s="1"/>
  <c r="H371" i="1"/>
  <c r="H370" i="1" s="1"/>
  <c r="H369" i="1" s="1"/>
  <c r="H368" i="1" s="1"/>
  <c r="H367" i="1" s="1"/>
  <c r="G371" i="1"/>
  <c r="G370" i="1" s="1"/>
  <c r="G369" i="1" s="1"/>
  <c r="G368" i="1" s="1"/>
  <c r="G367" i="1" s="1"/>
  <c r="F371" i="1"/>
  <c r="F370" i="1" s="1"/>
  <c r="F369" i="1" s="1"/>
  <c r="F368" i="1" s="1"/>
  <c r="F367" i="1" s="1"/>
  <c r="I366" i="1"/>
  <c r="H366" i="1"/>
  <c r="H365" i="1" s="1"/>
  <c r="H364" i="1" s="1"/>
  <c r="H363" i="1" s="1"/>
  <c r="H362" i="1" s="1"/>
  <c r="G366" i="1"/>
  <c r="G365" i="1" s="1"/>
  <c r="G364" i="1" s="1"/>
  <c r="G363" i="1" s="1"/>
  <c r="G362" i="1" s="1"/>
  <c r="F366" i="1"/>
  <c r="F365" i="1" s="1"/>
  <c r="F364" i="1" s="1"/>
  <c r="F363" i="1" s="1"/>
  <c r="F362" i="1" s="1"/>
  <c r="I365" i="1"/>
  <c r="I364" i="1" s="1"/>
  <c r="I363" i="1" s="1"/>
  <c r="I362" i="1" s="1"/>
  <c r="I361" i="1"/>
  <c r="I360" i="1" s="1"/>
  <c r="I359" i="1" s="1"/>
  <c r="I358" i="1" s="1"/>
  <c r="I357" i="1" s="1"/>
  <c r="H361" i="1"/>
  <c r="H360" i="1" s="1"/>
  <c r="H359" i="1" s="1"/>
  <c r="H358" i="1" s="1"/>
  <c r="H357" i="1" s="1"/>
  <c r="G361" i="1"/>
  <c r="G360" i="1" s="1"/>
  <c r="G359" i="1" s="1"/>
  <c r="G358" i="1" s="1"/>
  <c r="G357" i="1" s="1"/>
  <c r="F361" i="1"/>
  <c r="F360" i="1" s="1"/>
  <c r="F359" i="1" s="1"/>
  <c r="F358" i="1" s="1"/>
  <c r="F357" i="1" s="1"/>
  <c r="I356" i="1"/>
  <c r="H356" i="1"/>
  <c r="G356" i="1"/>
  <c r="F356" i="1"/>
  <c r="F355" i="1" s="1"/>
  <c r="F354" i="1" s="1"/>
  <c r="F353" i="1" s="1"/>
  <c r="I355" i="1"/>
  <c r="I354" i="1" s="1"/>
  <c r="I353" i="1" s="1"/>
  <c r="H355" i="1"/>
  <c r="H354" i="1" s="1"/>
  <c r="H353" i="1" s="1"/>
  <c r="G355" i="1"/>
  <c r="G354" i="1" s="1"/>
  <c r="G353" i="1" s="1"/>
  <c r="I352" i="1"/>
  <c r="I351" i="1" s="1"/>
  <c r="I350" i="1" s="1"/>
  <c r="I349" i="1" s="1"/>
  <c r="H352" i="1"/>
  <c r="H351" i="1" s="1"/>
  <c r="H350" i="1" s="1"/>
  <c r="H349" i="1" s="1"/>
  <c r="G352" i="1"/>
  <c r="G351" i="1" s="1"/>
  <c r="G350" i="1" s="1"/>
  <c r="G349" i="1" s="1"/>
  <c r="F352" i="1"/>
  <c r="F351" i="1" s="1"/>
  <c r="F350" i="1" s="1"/>
  <c r="F349" i="1" s="1"/>
  <c r="I347" i="1"/>
  <c r="I346" i="1" s="1"/>
  <c r="I345" i="1" s="1"/>
  <c r="I344" i="1" s="1"/>
  <c r="I343" i="1" s="1"/>
  <c r="H347" i="1"/>
  <c r="H346" i="1" s="1"/>
  <c r="H345" i="1" s="1"/>
  <c r="H344" i="1" s="1"/>
  <c r="H343" i="1" s="1"/>
  <c r="G347" i="1"/>
  <c r="G346" i="1" s="1"/>
  <c r="G345" i="1" s="1"/>
  <c r="G344" i="1" s="1"/>
  <c r="G343" i="1" s="1"/>
  <c r="F347" i="1"/>
  <c r="F346" i="1" s="1"/>
  <c r="F345" i="1" s="1"/>
  <c r="F344" i="1" s="1"/>
  <c r="F343" i="1" s="1"/>
  <c r="I341" i="1"/>
  <c r="I340" i="1" s="1"/>
  <c r="I339" i="1" s="1"/>
  <c r="I338" i="1" s="1"/>
  <c r="H341" i="1"/>
  <c r="H340" i="1" s="1"/>
  <c r="H339" i="1" s="1"/>
  <c r="H338" i="1" s="1"/>
  <c r="G341" i="1"/>
  <c r="G340" i="1" s="1"/>
  <c r="G339" i="1" s="1"/>
  <c r="G338" i="1" s="1"/>
  <c r="F341" i="1"/>
  <c r="F340" i="1" s="1"/>
  <c r="F339" i="1" s="1"/>
  <c r="F338" i="1" s="1"/>
  <c r="I337" i="1"/>
  <c r="I336" i="1" s="1"/>
  <c r="I335" i="1" s="1"/>
  <c r="I334" i="1" s="1"/>
  <c r="H337" i="1"/>
  <c r="H336" i="1" s="1"/>
  <c r="H335" i="1" s="1"/>
  <c r="H334" i="1" s="1"/>
  <c r="G337" i="1"/>
  <c r="G336" i="1" s="1"/>
  <c r="G335" i="1" s="1"/>
  <c r="G334" i="1" s="1"/>
  <c r="F337" i="1"/>
  <c r="F336" i="1" s="1"/>
  <c r="F335" i="1" s="1"/>
  <c r="F334" i="1" s="1"/>
  <c r="I333" i="1"/>
  <c r="H333" i="1"/>
  <c r="H332" i="1" s="1"/>
  <c r="H331" i="1" s="1"/>
  <c r="H330" i="1" s="1"/>
  <c r="G333" i="1"/>
  <c r="G332" i="1" s="1"/>
  <c r="G331" i="1" s="1"/>
  <c r="G330" i="1" s="1"/>
  <c r="F333" i="1"/>
  <c r="F332" i="1" s="1"/>
  <c r="F331" i="1" s="1"/>
  <c r="F330" i="1" s="1"/>
  <c r="I332" i="1"/>
  <c r="I331" i="1" s="1"/>
  <c r="I330" i="1" s="1"/>
  <c r="I328" i="1"/>
  <c r="I327" i="1" s="1"/>
  <c r="I326" i="1" s="1"/>
  <c r="I325" i="1" s="1"/>
  <c r="H328" i="1"/>
  <c r="H327" i="1" s="1"/>
  <c r="H326" i="1" s="1"/>
  <c r="H325" i="1" s="1"/>
  <c r="G328" i="1"/>
  <c r="G327" i="1" s="1"/>
  <c r="G326" i="1" s="1"/>
  <c r="G325" i="1" s="1"/>
  <c r="F328" i="1"/>
  <c r="F327" i="1" s="1"/>
  <c r="F326" i="1" s="1"/>
  <c r="F325" i="1" s="1"/>
  <c r="I324" i="1"/>
  <c r="H324" i="1"/>
  <c r="G324" i="1"/>
  <c r="F324" i="1"/>
  <c r="F323" i="1" s="1"/>
  <c r="F322" i="1" s="1"/>
  <c r="F321" i="1" s="1"/>
  <c r="I323" i="1"/>
  <c r="I322" i="1" s="1"/>
  <c r="I321" i="1" s="1"/>
  <c r="H323" i="1"/>
  <c r="H322" i="1" s="1"/>
  <c r="H321" i="1" s="1"/>
  <c r="G323" i="1"/>
  <c r="G322" i="1" s="1"/>
  <c r="G321" i="1" s="1"/>
  <c r="I320" i="1"/>
  <c r="I319" i="1" s="1"/>
  <c r="I318" i="1" s="1"/>
  <c r="I317" i="1" s="1"/>
  <c r="H320" i="1"/>
  <c r="H319" i="1" s="1"/>
  <c r="H318" i="1" s="1"/>
  <c r="H317" i="1" s="1"/>
  <c r="G320" i="1"/>
  <c r="G319" i="1" s="1"/>
  <c r="G318" i="1" s="1"/>
  <c r="G317" i="1" s="1"/>
  <c r="F320" i="1"/>
  <c r="F319" i="1" s="1"/>
  <c r="F318" i="1" s="1"/>
  <c r="F317" i="1" s="1"/>
  <c r="I316" i="1"/>
  <c r="I315" i="1" s="1"/>
  <c r="I314" i="1" s="1"/>
  <c r="I313" i="1" s="1"/>
  <c r="H316" i="1"/>
  <c r="H315" i="1" s="1"/>
  <c r="H314" i="1" s="1"/>
  <c r="H313" i="1" s="1"/>
  <c r="G316" i="1"/>
  <c r="G315" i="1" s="1"/>
  <c r="G314" i="1" s="1"/>
  <c r="G313" i="1" s="1"/>
  <c r="F316" i="1"/>
  <c r="F315" i="1" s="1"/>
  <c r="F314" i="1" s="1"/>
  <c r="F313" i="1" s="1"/>
  <c r="I310" i="1"/>
  <c r="I309" i="1" s="1"/>
  <c r="I308" i="1" s="1"/>
  <c r="I307" i="1" s="1"/>
  <c r="I306" i="1" s="1"/>
  <c r="I305" i="1" s="1"/>
  <c r="H310" i="1"/>
  <c r="H309" i="1" s="1"/>
  <c r="H308" i="1" s="1"/>
  <c r="H307" i="1" s="1"/>
  <c r="H306" i="1" s="1"/>
  <c r="H305" i="1" s="1"/>
  <c r="G310" i="1"/>
  <c r="G309" i="1" s="1"/>
  <c r="G308" i="1" s="1"/>
  <c r="G307" i="1" s="1"/>
  <c r="G306" i="1" s="1"/>
  <c r="G305" i="1" s="1"/>
  <c r="F310" i="1"/>
  <c r="F309" i="1" s="1"/>
  <c r="F308" i="1" s="1"/>
  <c r="F307" i="1" s="1"/>
  <c r="F306" i="1" s="1"/>
  <c r="F305" i="1" s="1"/>
  <c r="I304" i="1"/>
  <c r="I303" i="1" s="1"/>
  <c r="I302" i="1" s="1"/>
  <c r="I301" i="1" s="1"/>
  <c r="I300" i="1" s="1"/>
  <c r="H304" i="1"/>
  <c r="H303" i="1" s="1"/>
  <c r="H302" i="1" s="1"/>
  <c r="H301" i="1" s="1"/>
  <c r="H300" i="1" s="1"/>
  <c r="G304" i="1"/>
  <c r="G303" i="1" s="1"/>
  <c r="G302" i="1" s="1"/>
  <c r="G301" i="1" s="1"/>
  <c r="G300" i="1" s="1"/>
  <c r="F304" i="1"/>
  <c r="F303" i="1" s="1"/>
  <c r="F302" i="1" s="1"/>
  <c r="F301" i="1" s="1"/>
  <c r="F300" i="1" s="1"/>
  <c r="I299" i="1"/>
  <c r="H299" i="1"/>
  <c r="G299" i="1"/>
  <c r="F299" i="1"/>
  <c r="F298" i="1" s="1"/>
  <c r="F297" i="1" s="1"/>
  <c r="F296" i="1" s="1"/>
  <c r="I298" i="1"/>
  <c r="I297" i="1" s="1"/>
  <c r="I296" i="1" s="1"/>
  <c r="H298" i="1"/>
  <c r="H297" i="1" s="1"/>
  <c r="H296" i="1" s="1"/>
  <c r="G298" i="1"/>
  <c r="G297" i="1" s="1"/>
  <c r="G296" i="1" s="1"/>
  <c r="I295" i="1"/>
  <c r="I294" i="1" s="1"/>
  <c r="I293" i="1" s="1"/>
  <c r="I292" i="1" s="1"/>
  <c r="H295" i="1"/>
  <c r="H294" i="1" s="1"/>
  <c r="H293" i="1" s="1"/>
  <c r="H292" i="1" s="1"/>
  <c r="G295" i="1"/>
  <c r="G294" i="1" s="1"/>
  <c r="G293" i="1" s="1"/>
  <c r="G292" i="1" s="1"/>
  <c r="F295" i="1"/>
  <c r="F294" i="1" s="1"/>
  <c r="F293" i="1" s="1"/>
  <c r="F292" i="1" s="1"/>
  <c r="I289" i="1"/>
  <c r="I288" i="1" s="1"/>
  <c r="I287" i="1" s="1"/>
  <c r="I286" i="1" s="1"/>
  <c r="I285" i="1" s="1"/>
  <c r="H289" i="1"/>
  <c r="H288" i="1" s="1"/>
  <c r="H287" i="1" s="1"/>
  <c r="H286" i="1" s="1"/>
  <c r="H285" i="1" s="1"/>
  <c r="G289" i="1"/>
  <c r="G288" i="1" s="1"/>
  <c r="G287" i="1" s="1"/>
  <c r="G286" i="1" s="1"/>
  <c r="G285" i="1" s="1"/>
  <c r="F289" i="1"/>
  <c r="F288" i="1" s="1"/>
  <c r="F287" i="1" s="1"/>
  <c r="F286" i="1" s="1"/>
  <c r="F285" i="1" s="1"/>
  <c r="I284" i="1"/>
  <c r="I283" i="1" s="1"/>
  <c r="I282" i="1" s="1"/>
  <c r="I281" i="1" s="1"/>
  <c r="H284" i="1"/>
  <c r="H283" i="1" s="1"/>
  <c r="H282" i="1" s="1"/>
  <c r="H281" i="1" s="1"/>
  <c r="G284" i="1"/>
  <c r="G283" i="1" s="1"/>
  <c r="G282" i="1" s="1"/>
  <c r="G281" i="1" s="1"/>
  <c r="F284" i="1"/>
  <c r="F283" i="1" s="1"/>
  <c r="F282" i="1" s="1"/>
  <c r="F281" i="1" s="1"/>
  <c r="I280" i="1"/>
  <c r="I279" i="1" s="1"/>
  <c r="I278" i="1" s="1"/>
  <c r="I277" i="1" s="1"/>
  <c r="H280" i="1"/>
  <c r="H279" i="1" s="1"/>
  <c r="H278" i="1" s="1"/>
  <c r="H277" i="1" s="1"/>
  <c r="G280" i="1"/>
  <c r="G279" i="1" s="1"/>
  <c r="G278" i="1" s="1"/>
  <c r="G277" i="1" s="1"/>
  <c r="F280" i="1"/>
  <c r="F279" i="1" s="1"/>
  <c r="F278" i="1" s="1"/>
  <c r="F277" i="1" s="1"/>
  <c r="I276" i="1"/>
  <c r="H276" i="1"/>
  <c r="G276" i="1"/>
  <c r="G275" i="1" s="1"/>
  <c r="G274" i="1" s="1"/>
  <c r="G273" i="1" s="1"/>
  <c r="F276" i="1"/>
  <c r="F275" i="1" s="1"/>
  <c r="F274" i="1" s="1"/>
  <c r="F273" i="1" s="1"/>
  <c r="I275" i="1"/>
  <c r="I274" i="1" s="1"/>
  <c r="I273" i="1" s="1"/>
  <c r="H275" i="1"/>
  <c r="H274" i="1" s="1"/>
  <c r="H273" i="1" s="1"/>
  <c r="I270" i="1"/>
  <c r="H270" i="1"/>
  <c r="H269" i="1" s="1"/>
  <c r="H268" i="1" s="1"/>
  <c r="H267" i="1" s="1"/>
  <c r="G270" i="1"/>
  <c r="G269" i="1" s="1"/>
  <c r="G268" i="1" s="1"/>
  <c r="G267" i="1" s="1"/>
  <c r="F270" i="1"/>
  <c r="F269" i="1" s="1"/>
  <c r="F268" i="1" s="1"/>
  <c r="F267" i="1" s="1"/>
  <c r="I269" i="1"/>
  <c r="I268" i="1" s="1"/>
  <c r="I267" i="1" s="1"/>
  <c r="I266" i="1"/>
  <c r="I265" i="1" s="1"/>
  <c r="I264" i="1" s="1"/>
  <c r="I263" i="1" s="1"/>
  <c r="H266" i="1"/>
  <c r="H265" i="1" s="1"/>
  <c r="H264" i="1" s="1"/>
  <c r="H263" i="1" s="1"/>
  <c r="G266" i="1"/>
  <c r="G265" i="1" s="1"/>
  <c r="G264" i="1" s="1"/>
  <c r="G263" i="1" s="1"/>
  <c r="F266" i="1"/>
  <c r="F265" i="1" s="1"/>
  <c r="F264" i="1" s="1"/>
  <c r="F263" i="1" s="1"/>
  <c r="I262" i="1"/>
  <c r="H262" i="1"/>
  <c r="H261" i="1" s="1"/>
  <c r="H260" i="1" s="1"/>
  <c r="H259" i="1" s="1"/>
  <c r="G262" i="1"/>
  <c r="G261" i="1" s="1"/>
  <c r="G260" i="1" s="1"/>
  <c r="G259" i="1" s="1"/>
  <c r="F262" i="1"/>
  <c r="F261" i="1" s="1"/>
  <c r="F260" i="1" s="1"/>
  <c r="F259" i="1" s="1"/>
  <c r="I261" i="1"/>
  <c r="I260" i="1" s="1"/>
  <c r="I259" i="1" s="1"/>
  <c r="I257" i="1"/>
  <c r="H257" i="1"/>
  <c r="H256" i="1" s="1"/>
  <c r="H255" i="1" s="1"/>
  <c r="H254" i="1" s="1"/>
  <c r="H253" i="1" s="1"/>
  <c r="G257" i="1"/>
  <c r="G256" i="1" s="1"/>
  <c r="G255" i="1" s="1"/>
  <c r="G254" i="1" s="1"/>
  <c r="G253" i="1" s="1"/>
  <c r="F257" i="1"/>
  <c r="F256" i="1" s="1"/>
  <c r="F255" i="1" s="1"/>
  <c r="F254" i="1" s="1"/>
  <c r="F253" i="1" s="1"/>
  <c r="I256" i="1"/>
  <c r="I255" i="1" s="1"/>
  <c r="I254" i="1" s="1"/>
  <c r="I253" i="1" s="1"/>
  <c r="I250" i="1"/>
  <c r="I249" i="1" s="1"/>
  <c r="I248" i="1" s="1"/>
  <c r="I247" i="1" s="1"/>
  <c r="I246" i="1" s="1"/>
  <c r="H250" i="1"/>
  <c r="H249" i="1" s="1"/>
  <c r="H248" i="1" s="1"/>
  <c r="H247" i="1" s="1"/>
  <c r="H246" i="1" s="1"/>
  <c r="G250" i="1"/>
  <c r="G249" i="1" s="1"/>
  <c r="G248" i="1" s="1"/>
  <c r="G247" i="1" s="1"/>
  <c r="G246" i="1" s="1"/>
  <c r="F250" i="1"/>
  <c r="F249" i="1" s="1"/>
  <c r="F248" i="1" s="1"/>
  <c r="F247" i="1" s="1"/>
  <c r="F246" i="1" s="1"/>
  <c r="I244" i="1"/>
  <c r="I243" i="1" s="1"/>
  <c r="I242" i="1" s="1"/>
  <c r="H244" i="1"/>
  <c r="H243" i="1" s="1"/>
  <c r="H242" i="1" s="1"/>
  <c r="G244" i="1"/>
  <c r="G243" i="1" s="1"/>
  <c r="G242" i="1" s="1"/>
  <c r="F244" i="1"/>
  <c r="F243" i="1" s="1"/>
  <c r="F242" i="1" s="1"/>
  <c r="I241" i="1"/>
  <c r="I240" i="1" s="1"/>
  <c r="I239" i="1" s="1"/>
  <c r="H241" i="1"/>
  <c r="H240" i="1" s="1"/>
  <c r="H239" i="1" s="1"/>
  <c r="G241" i="1"/>
  <c r="G240" i="1" s="1"/>
  <c r="G239" i="1" s="1"/>
  <c r="F241" i="1"/>
  <c r="F240" i="1" s="1"/>
  <c r="F239" i="1" s="1"/>
  <c r="I237" i="1"/>
  <c r="H237" i="1"/>
  <c r="G237" i="1"/>
  <c r="F237" i="1"/>
  <c r="I236" i="1"/>
  <c r="H236" i="1"/>
  <c r="H235" i="1" s="1"/>
  <c r="H234" i="1" s="1"/>
  <c r="H233" i="1" s="1"/>
  <c r="G236" i="1"/>
  <c r="G235" i="1" s="1"/>
  <c r="G234" i="1" s="1"/>
  <c r="G233" i="1" s="1"/>
  <c r="F236" i="1"/>
  <c r="F235" i="1" s="1"/>
  <c r="F234" i="1" s="1"/>
  <c r="F233" i="1" s="1"/>
  <c r="I231" i="1"/>
  <c r="I230" i="1" s="1"/>
  <c r="I229" i="1" s="1"/>
  <c r="I228" i="1" s="1"/>
  <c r="I227" i="1" s="1"/>
  <c r="H231" i="1"/>
  <c r="H230" i="1" s="1"/>
  <c r="H229" i="1" s="1"/>
  <c r="H228" i="1" s="1"/>
  <c r="H227" i="1" s="1"/>
  <c r="G231" i="1"/>
  <c r="G230" i="1" s="1"/>
  <c r="G229" i="1" s="1"/>
  <c r="G228" i="1" s="1"/>
  <c r="G227" i="1" s="1"/>
  <c r="F231" i="1"/>
  <c r="F230" i="1" s="1"/>
  <c r="F229" i="1" s="1"/>
  <c r="F228" i="1" s="1"/>
  <c r="F227" i="1" s="1"/>
  <c r="I226" i="1"/>
  <c r="H226" i="1"/>
  <c r="G226" i="1"/>
  <c r="F226" i="1"/>
  <c r="I225" i="1"/>
  <c r="H225" i="1"/>
  <c r="G225" i="1"/>
  <c r="F225" i="1"/>
  <c r="I224" i="1"/>
  <c r="H224" i="1"/>
  <c r="G224" i="1"/>
  <c r="G223" i="1" s="1"/>
  <c r="G222" i="1" s="1"/>
  <c r="F224" i="1"/>
  <c r="I223" i="1"/>
  <c r="I222" i="1" s="1"/>
  <c r="H223" i="1"/>
  <c r="H222" i="1" s="1"/>
  <c r="I221" i="1"/>
  <c r="H221" i="1"/>
  <c r="G221" i="1"/>
  <c r="F221" i="1"/>
  <c r="I220" i="1"/>
  <c r="H220" i="1"/>
  <c r="G220" i="1"/>
  <c r="F220" i="1"/>
  <c r="I219" i="1"/>
  <c r="I218" i="1" s="1"/>
  <c r="I217" i="1" s="1"/>
  <c r="H219" i="1"/>
  <c r="G219" i="1"/>
  <c r="F219" i="1"/>
  <c r="I215" i="1"/>
  <c r="I214" i="1" s="1"/>
  <c r="I213" i="1" s="1"/>
  <c r="H215" i="1"/>
  <c r="H214" i="1" s="1"/>
  <c r="H213" i="1" s="1"/>
  <c r="G215" i="1"/>
  <c r="G214" i="1" s="1"/>
  <c r="G213" i="1" s="1"/>
  <c r="F215" i="1"/>
  <c r="F214" i="1" s="1"/>
  <c r="F213" i="1" s="1"/>
  <c r="I212" i="1"/>
  <c r="H212" i="1"/>
  <c r="H211" i="1" s="1"/>
  <c r="H210" i="1" s="1"/>
  <c r="G212" i="1"/>
  <c r="G211" i="1" s="1"/>
  <c r="G210" i="1" s="1"/>
  <c r="F212" i="1"/>
  <c r="F211" i="1" s="1"/>
  <c r="F210" i="1" s="1"/>
  <c r="I211" i="1"/>
  <c r="I210" i="1" s="1"/>
  <c r="I206" i="1"/>
  <c r="I205" i="1" s="1"/>
  <c r="I204" i="1" s="1"/>
  <c r="I203" i="1" s="1"/>
  <c r="I202" i="1" s="1"/>
  <c r="H206" i="1"/>
  <c r="H205" i="1" s="1"/>
  <c r="H204" i="1" s="1"/>
  <c r="H203" i="1" s="1"/>
  <c r="H202" i="1" s="1"/>
  <c r="G206" i="1"/>
  <c r="G205" i="1" s="1"/>
  <c r="G204" i="1" s="1"/>
  <c r="G203" i="1" s="1"/>
  <c r="G202" i="1" s="1"/>
  <c r="F206" i="1"/>
  <c r="F205" i="1" s="1"/>
  <c r="F204" i="1" s="1"/>
  <c r="F203" i="1" s="1"/>
  <c r="F202" i="1" s="1"/>
  <c r="I201" i="1"/>
  <c r="I200" i="1" s="1"/>
  <c r="I199" i="1" s="1"/>
  <c r="I198" i="1" s="1"/>
  <c r="I197" i="1" s="1"/>
  <c r="H201" i="1"/>
  <c r="H200" i="1" s="1"/>
  <c r="H199" i="1" s="1"/>
  <c r="H198" i="1" s="1"/>
  <c r="H197" i="1" s="1"/>
  <c r="G201" i="1"/>
  <c r="G200" i="1" s="1"/>
  <c r="G199" i="1" s="1"/>
  <c r="G198" i="1" s="1"/>
  <c r="G197" i="1" s="1"/>
  <c r="F201" i="1"/>
  <c r="F200" i="1" s="1"/>
  <c r="F199" i="1" s="1"/>
  <c r="F198" i="1" s="1"/>
  <c r="F197" i="1" s="1"/>
  <c r="I196" i="1"/>
  <c r="I195" i="1" s="1"/>
  <c r="I194" i="1" s="1"/>
  <c r="I193" i="1" s="1"/>
  <c r="H196" i="1"/>
  <c r="H195" i="1" s="1"/>
  <c r="H194" i="1" s="1"/>
  <c r="H193" i="1" s="1"/>
  <c r="G196" i="1"/>
  <c r="G195" i="1" s="1"/>
  <c r="G194" i="1" s="1"/>
  <c r="G193" i="1" s="1"/>
  <c r="F196" i="1"/>
  <c r="F195" i="1" s="1"/>
  <c r="F194" i="1" s="1"/>
  <c r="F193" i="1" s="1"/>
  <c r="I192" i="1"/>
  <c r="I191" i="1" s="1"/>
  <c r="I190" i="1" s="1"/>
  <c r="I189" i="1" s="1"/>
  <c r="H192" i="1"/>
  <c r="H191" i="1" s="1"/>
  <c r="H190" i="1" s="1"/>
  <c r="H189" i="1" s="1"/>
  <c r="G192" i="1"/>
  <c r="G191" i="1" s="1"/>
  <c r="G190" i="1" s="1"/>
  <c r="G189" i="1" s="1"/>
  <c r="F192" i="1"/>
  <c r="F191" i="1" s="1"/>
  <c r="F190" i="1" s="1"/>
  <c r="F189" i="1" s="1"/>
  <c r="I187" i="1"/>
  <c r="I186" i="1" s="1"/>
  <c r="I185" i="1" s="1"/>
  <c r="I184" i="1" s="1"/>
  <c r="I183" i="1" s="1"/>
  <c r="H187" i="1"/>
  <c r="H186" i="1" s="1"/>
  <c r="H185" i="1" s="1"/>
  <c r="H184" i="1" s="1"/>
  <c r="H183" i="1" s="1"/>
  <c r="G187" i="1"/>
  <c r="G186" i="1" s="1"/>
  <c r="G185" i="1" s="1"/>
  <c r="G184" i="1" s="1"/>
  <c r="G183" i="1" s="1"/>
  <c r="F187" i="1"/>
  <c r="F186" i="1" s="1"/>
  <c r="F185" i="1" s="1"/>
  <c r="F184" i="1" s="1"/>
  <c r="F183" i="1" s="1"/>
  <c r="I182" i="1"/>
  <c r="I181" i="1" s="1"/>
  <c r="I180" i="1" s="1"/>
  <c r="I179" i="1" s="1"/>
  <c r="I178" i="1" s="1"/>
  <c r="H182" i="1"/>
  <c r="H181" i="1" s="1"/>
  <c r="H180" i="1" s="1"/>
  <c r="H179" i="1" s="1"/>
  <c r="H178" i="1" s="1"/>
  <c r="G182" i="1"/>
  <c r="G181" i="1" s="1"/>
  <c r="G180" i="1" s="1"/>
  <c r="G179" i="1" s="1"/>
  <c r="G178" i="1" s="1"/>
  <c r="F182" i="1"/>
  <c r="F181" i="1" s="1"/>
  <c r="F180" i="1" s="1"/>
  <c r="F179" i="1" s="1"/>
  <c r="F178" i="1" s="1"/>
  <c r="I176" i="1"/>
  <c r="I175" i="1" s="1"/>
  <c r="I174" i="1" s="1"/>
  <c r="H176" i="1"/>
  <c r="H175" i="1" s="1"/>
  <c r="H174" i="1" s="1"/>
  <c r="G176" i="1"/>
  <c r="G175" i="1" s="1"/>
  <c r="G174" i="1" s="1"/>
  <c r="F176" i="1"/>
  <c r="F175" i="1" s="1"/>
  <c r="F174" i="1" s="1"/>
  <c r="I173" i="1"/>
  <c r="I172" i="1" s="1"/>
  <c r="I171" i="1" s="1"/>
  <c r="H173" i="1"/>
  <c r="H172" i="1" s="1"/>
  <c r="H171" i="1" s="1"/>
  <c r="G173" i="1"/>
  <c r="G172" i="1" s="1"/>
  <c r="G171" i="1" s="1"/>
  <c r="F173" i="1"/>
  <c r="F172" i="1" s="1"/>
  <c r="F171" i="1" s="1"/>
  <c r="I170" i="1"/>
  <c r="I169" i="1" s="1"/>
  <c r="I168" i="1" s="1"/>
  <c r="H170" i="1"/>
  <c r="H169" i="1" s="1"/>
  <c r="H168" i="1" s="1"/>
  <c r="G170" i="1"/>
  <c r="G169" i="1" s="1"/>
  <c r="G168" i="1" s="1"/>
  <c r="F170" i="1"/>
  <c r="F169" i="1" s="1"/>
  <c r="F168" i="1" s="1"/>
  <c r="I166" i="1"/>
  <c r="I165" i="1" s="1"/>
  <c r="I164" i="1" s="1"/>
  <c r="I163" i="1" s="1"/>
  <c r="H166" i="1"/>
  <c r="H165" i="1" s="1"/>
  <c r="H164" i="1" s="1"/>
  <c r="H163" i="1" s="1"/>
  <c r="G166" i="1"/>
  <c r="G165" i="1" s="1"/>
  <c r="G164" i="1" s="1"/>
  <c r="G163" i="1" s="1"/>
  <c r="F166" i="1"/>
  <c r="F165" i="1" s="1"/>
  <c r="F164" i="1" s="1"/>
  <c r="F163" i="1" s="1"/>
  <c r="I161" i="1"/>
  <c r="I160" i="1" s="1"/>
  <c r="I159" i="1" s="1"/>
  <c r="I158" i="1" s="1"/>
  <c r="I157" i="1" s="1"/>
  <c r="H161" i="1"/>
  <c r="H160" i="1" s="1"/>
  <c r="H159" i="1" s="1"/>
  <c r="H158" i="1" s="1"/>
  <c r="H157" i="1" s="1"/>
  <c r="G161" i="1"/>
  <c r="G160" i="1" s="1"/>
  <c r="G159" i="1" s="1"/>
  <c r="G158" i="1" s="1"/>
  <c r="G157" i="1" s="1"/>
  <c r="F161" i="1"/>
  <c r="F160" i="1" s="1"/>
  <c r="F159" i="1" s="1"/>
  <c r="F158" i="1" s="1"/>
  <c r="F157" i="1" s="1"/>
  <c r="I156" i="1"/>
  <c r="I155" i="1" s="1"/>
  <c r="I154" i="1" s="1"/>
  <c r="I153" i="1" s="1"/>
  <c r="I152" i="1" s="1"/>
  <c r="H156" i="1"/>
  <c r="H155" i="1" s="1"/>
  <c r="H154" i="1" s="1"/>
  <c r="H153" i="1" s="1"/>
  <c r="H152" i="1" s="1"/>
  <c r="G156" i="1"/>
  <c r="G155" i="1" s="1"/>
  <c r="G154" i="1" s="1"/>
  <c r="G153" i="1" s="1"/>
  <c r="G152" i="1" s="1"/>
  <c r="F156" i="1"/>
  <c r="F155" i="1" s="1"/>
  <c r="F154" i="1" s="1"/>
  <c r="F153" i="1" s="1"/>
  <c r="F152" i="1" s="1"/>
  <c r="I151" i="1"/>
  <c r="I150" i="1" s="1"/>
  <c r="I149" i="1" s="1"/>
  <c r="I148" i="1" s="1"/>
  <c r="I147" i="1" s="1"/>
  <c r="H151" i="1"/>
  <c r="H150" i="1" s="1"/>
  <c r="H149" i="1" s="1"/>
  <c r="H148" i="1" s="1"/>
  <c r="H147" i="1" s="1"/>
  <c r="G151" i="1"/>
  <c r="G150" i="1" s="1"/>
  <c r="G149" i="1" s="1"/>
  <c r="G148" i="1" s="1"/>
  <c r="G147" i="1" s="1"/>
  <c r="F151" i="1"/>
  <c r="F150" i="1" s="1"/>
  <c r="F149" i="1" s="1"/>
  <c r="F148" i="1" s="1"/>
  <c r="F147" i="1" s="1"/>
  <c r="I146" i="1"/>
  <c r="H146" i="1"/>
  <c r="H145" i="1" s="1"/>
  <c r="H144" i="1" s="1"/>
  <c r="H143" i="1" s="1"/>
  <c r="G146" i="1"/>
  <c r="G145" i="1" s="1"/>
  <c r="G144" i="1" s="1"/>
  <c r="G143" i="1" s="1"/>
  <c r="F146" i="1"/>
  <c r="F145" i="1" s="1"/>
  <c r="F144" i="1" s="1"/>
  <c r="F143" i="1" s="1"/>
  <c r="I145" i="1"/>
  <c r="I144" i="1" s="1"/>
  <c r="I143" i="1" s="1"/>
  <c r="I141" i="1"/>
  <c r="I140" i="1" s="1"/>
  <c r="I139" i="1" s="1"/>
  <c r="I138" i="1" s="1"/>
  <c r="I137" i="1" s="1"/>
  <c r="H141" i="1"/>
  <c r="H140" i="1" s="1"/>
  <c r="H139" i="1" s="1"/>
  <c r="H138" i="1" s="1"/>
  <c r="H137" i="1" s="1"/>
  <c r="G141" i="1"/>
  <c r="G140" i="1" s="1"/>
  <c r="G139" i="1" s="1"/>
  <c r="G138" i="1" s="1"/>
  <c r="G137" i="1" s="1"/>
  <c r="F141" i="1"/>
  <c r="F140" i="1" s="1"/>
  <c r="F139" i="1" s="1"/>
  <c r="F138" i="1" s="1"/>
  <c r="F137" i="1" s="1"/>
  <c r="I134" i="1"/>
  <c r="I133" i="1" s="1"/>
  <c r="I132" i="1" s="1"/>
  <c r="I131" i="1" s="1"/>
  <c r="I130" i="1" s="1"/>
  <c r="I129" i="1" s="1"/>
  <c r="H134" i="1"/>
  <c r="H133" i="1" s="1"/>
  <c r="H132" i="1" s="1"/>
  <c r="H131" i="1" s="1"/>
  <c r="H130" i="1" s="1"/>
  <c r="H129" i="1" s="1"/>
  <c r="G134" i="1"/>
  <c r="G133" i="1" s="1"/>
  <c r="G132" i="1" s="1"/>
  <c r="G131" i="1" s="1"/>
  <c r="G130" i="1" s="1"/>
  <c r="G129" i="1" s="1"/>
  <c r="F134" i="1"/>
  <c r="F133" i="1" s="1"/>
  <c r="F132" i="1" s="1"/>
  <c r="F131" i="1" s="1"/>
  <c r="F130" i="1" s="1"/>
  <c r="F129" i="1" s="1"/>
  <c r="I128" i="1"/>
  <c r="I127" i="1" s="1"/>
  <c r="I126" i="1" s="1"/>
  <c r="I125" i="1" s="1"/>
  <c r="H128" i="1"/>
  <c r="H127" i="1" s="1"/>
  <c r="H126" i="1" s="1"/>
  <c r="H125" i="1" s="1"/>
  <c r="G128" i="1"/>
  <c r="G127" i="1" s="1"/>
  <c r="G126" i="1" s="1"/>
  <c r="G125" i="1" s="1"/>
  <c r="F128" i="1"/>
  <c r="F127" i="1" s="1"/>
  <c r="F126" i="1" s="1"/>
  <c r="F125" i="1" s="1"/>
  <c r="I123" i="1"/>
  <c r="I122" i="1" s="1"/>
  <c r="I121" i="1" s="1"/>
  <c r="I120" i="1" s="1"/>
  <c r="I119" i="1" s="1"/>
  <c r="H123" i="1"/>
  <c r="H122" i="1" s="1"/>
  <c r="H121" i="1" s="1"/>
  <c r="H120" i="1" s="1"/>
  <c r="H119" i="1" s="1"/>
  <c r="G123" i="1"/>
  <c r="G122" i="1" s="1"/>
  <c r="G121" i="1" s="1"/>
  <c r="G120" i="1" s="1"/>
  <c r="G119" i="1" s="1"/>
  <c r="F123" i="1"/>
  <c r="F122" i="1" s="1"/>
  <c r="F121" i="1" s="1"/>
  <c r="F120" i="1" s="1"/>
  <c r="F119" i="1" s="1"/>
  <c r="I116" i="1"/>
  <c r="I115" i="1" s="1"/>
  <c r="I114" i="1" s="1"/>
  <c r="I113" i="1" s="1"/>
  <c r="I112" i="1" s="1"/>
  <c r="I111" i="1" s="1"/>
  <c r="H116" i="1"/>
  <c r="H115" i="1" s="1"/>
  <c r="H114" i="1" s="1"/>
  <c r="H113" i="1" s="1"/>
  <c r="H112" i="1" s="1"/>
  <c r="H111" i="1" s="1"/>
  <c r="G116" i="1"/>
  <c r="G115" i="1" s="1"/>
  <c r="G114" i="1" s="1"/>
  <c r="G113" i="1" s="1"/>
  <c r="G112" i="1" s="1"/>
  <c r="G111" i="1" s="1"/>
  <c r="F116" i="1"/>
  <c r="F115" i="1" s="1"/>
  <c r="F114" i="1" s="1"/>
  <c r="F113" i="1" s="1"/>
  <c r="F112" i="1" s="1"/>
  <c r="F111" i="1" s="1"/>
  <c r="I110" i="1"/>
  <c r="I109" i="1" s="1"/>
  <c r="I108" i="1" s="1"/>
  <c r="I107" i="1" s="1"/>
  <c r="I106" i="1" s="1"/>
  <c r="I105" i="1" s="1"/>
  <c r="H110" i="1"/>
  <c r="H109" i="1" s="1"/>
  <c r="H108" i="1" s="1"/>
  <c r="H107" i="1" s="1"/>
  <c r="H106" i="1" s="1"/>
  <c r="H105" i="1" s="1"/>
  <c r="G110" i="1"/>
  <c r="G109" i="1" s="1"/>
  <c r="G108" i="1" s="1"/>
  <c r="G107" i="1" s="1"/>
  <c r="G106" i="1" s="1"/>
  <c r="G105" i="1" s="1"/>
  <c r="F110" i="1"/>
  <c r="F109" i="1" s="1"/>
  <c r="F108" i="1" s="1"/>
  <c r="F107" i="1" s="1"/>
  <c r="F106" i="1" s="1"/>
  <c r="F105" i="1" s="1"/>
  <c r="I104" i="1"/>
  <c r="I103" i="1" s="1"/>
  <c r="I102" i="1" s="1"/>
  <c r="I101" i="1" s="1"/>
  <c r="I100" i="1" s="1"/>
  <c r="I99" i="1" s="1"/>
  <c r="H104" i="1"/>
  <c r="H103" i="1" s="1"/>
  <c r="H102" i="1" s="1"/>
  <c r="H101" i="1" s="1"/>
  <c r="H100" i="1" s="1"/>
  <c r="H99" i="1" s="1"/>
  <c r="G104" i="1"/>
  <c r="G103" i="1" s="1"/>
  <c r="G102" i="1" s="1"/>
  <c r="G101" i="1" s="1"/>
  <c r="G100" i="1" s="1"/>
  <c r="G99" i="1" s="1"/>
  <c r="F104" i="1"/>
  <c r="F103" i="1" s="1"/>
  <c r="F102" i="1" s="1"/>
  <c r="F101" i="1" s="1"/>
  <c r="F100" i="1" s="1"/>
  <c r="F99" i="1" s="1"/>
  <c r="I98" i="1"/>
  <c r="H98" i="1"/>
  <c r="H97" i="1" s="1"/>
  <c r="H96" i="1" s="1"/>
  <c r="H95" i="1" s="1"/>
  <c r="H94" i="1" s="1"/>
  <c r="G98" i="1"/>
  <c r="G97" i="1" s="1"/>
  <c r="G96" i="1" s="1"/>
  <c r="G95" i="1" s="1"/>
  <c r="G94" i="1" s="1"/>
  <c r="F98" i="1"/>
  <c r="F97" i="1" s="1"/>
  <c r="F96" i="1" s="1"/>
  <c r="F95" i="1" s="1"/>
  <c r="F94" i="1" s="1"/>
  <c r="I97" i="1"/>
  <c r="I96" i="1" s="1"/>
  <c r="I95" i="1" s="1"/>
  <c r="I94" i="1" s="1"/>
  <c r="I93" i="1"/>
  <c r="I92" i="1" s="1"/>
  <c r="I91" i="1" s="1"/>
  <c r="I90" i="1" s="1"/>
  <c r="I89" i="1" s="1"/>
  <c r="H93" i="1"/>
  <c r="H92" i="1" s="1"/>
  <c r="H91" i="1" s="1"/>
  <c r="H90" i="1" s="1"/>
  <c r="H89" i="1" s="1"/>
  <c r="G93" i="1"/>
  <c r="G92" i="1" s="1"/>
  <c r="G91" i="1" s="1"/>
  <c r="G90" i="1" s="1"/>
  <c r="G89" i="1" s="1"/>
  <c r="F93" i="1"/>
  <c r="F92" i="1" s="1"/>
  <c r="F91" i="1" s="1"/>
  <c r="F90" i="1" s="1"/>
  <c r="F89" i="1" s="1"/>
  <c r="I87" i="1"/>
  <c r="I86" i="1" s="1"/>
  <c r="I85" i="1" s="1"/>
  <c r="I84" i="1" s="1"/>
  <c r="H87" i="1"/>
  <c r="H86" i="1" s="1"/>
  <c r="H85" i="1" s="1"/>
  <c r="H84" i="1" s="1"/>
  <c r="G87" i="1"/>
  <c r="G86" i="1" s="1"/>
  <c r="G85" i="1" s="1"/>
  <c r="G84" i="1" s="1"/>
  <c r="F87" i="1"/>
  <c r="F86" i="1" s="1"/>
  <c r="F85" i="1" s="1"/>
  <c r="F84" i="1" s="1"/>
  <c r="I83" i="1"/>
  <c r="I82" i="1" s="1"/>
  <c r="I81" i="1" s="1"/>
  <c r="I80" i="1" s="1"/>
  <c r="H83" i="1"/>
  <c r="H82" i="1" s="1"/>
  <c r="H81" i="1" s="1"/>
  <c r="H80" i="1" s="1"/>
  <c r="G83" i="1"/>
  <c r="G82" i="1" s="1"/>
  <c r="G81" i="1" s="1"/>
  <c r="G80" i="1" s="1"/>
  <c r="F83" i="1"/>
  <c r="F82" i="1" s="1"/>
  <c r="F81" i="1" s="1"/>
  <c r="F80" i="1" s="1"/>
  <c r="I79" i="1"/>
  <c r="I78" i="1" s="1"/>
  <c r="I77" i="1" s="1"/>
  <c r="H79" i="1"/>
  <c r="H78" i="1" s="1"/>
  <c r="H77" i="1" s="1"/>
  <c r="G79" i="1"/>
  <c r="G78" i="1" s="1"/>
  <c r="G77" i="1" s="1"/>
  <c r="G76" i="1" s="1"/>
  <c r="G75" i="1" s="1"/>
  <c r="F79" i="1"/>
  <c r="F78" i="1" s="1"/>
  <c r="F77" i="1" s="1"/>
  <c r="I74" i="1"/>
  <c r="I73" i="1" s="1"/>
  <c r="I72" i="1" s="1"/>
  <c r="I71" i="1" s="1"/>
  <c r="H74" i="1"/>
  <c r="H73" i="1" s="1"/>
  <c r="H72" i="1" s="1"/>
  <c r="H71" i="1" s="1"/>
  <c r="G74" i="1"/>
  <c r="G73" i="1" s="1"/>
  <c r="G72" i="1" s="1"/>
  <c r="G71" i="1" s="1"/>
  <c r="F74" i="1"/>
  <c r="F73" i="1" s="1"/>
  <c r="F72" i="1" s="1"/>
  <c r="F71" i="1" s="1"/>
  <c r="I70" i="1"/>
  <c r="I69" i="1" s="1"/>
  <c r="I68" i="1" s="1"/>
  <c r="I67" i="1" s="1"/>
  <c r="H70" i="1"/>
  <c r="H69" i="1" s="1"/>
  <c r="H68" i="1" s="1"/>
  <c r="H67" i="1" s="1"/>
  <c r="G70" i="1"/>
  <c r="G69" i="1" s="1"/>
  <c r="G68" i="1" s="1"/>
  <c r="G67" i="1" s="1"/>
  <c r="F70" i="1"/>
  <c r="F69" i="1" s="1"/>
  <c r="F68" i="1" s="1"/>
  <c r="F67" i="1" s="1"/>
  <c r="I66" i="1"/>
  <c r="I65" i="1" s="1"/>
  <c r="I64" i="1" s="1"/>
  <c r="I63" i="1" s="1"/>
  <c r="H66" i="1"/>
  <c r="H65" i="1" s="1"/>
  <c r="H64" i="1" s="1"/>
  <c r="H63" i="1" s="1"/>
  <c r="H62" i="1" s="1"/>
  <c r="G66" i="1"/>
  <c r="G65" i="1" s="1"/>
  <c r="G64" i="1" s="1"/>
  <c r="G63" i="1" s="1"/>
  <c r="G62" i="1" s="1"/>
  <c r="F66" i="1"/>
  <c r="F65" i="1" s="1"/>
  <c r="F64" i="1" s="1"/>
  <c r="F63" i="1" s="1"/>
  <c r="F62" i="1" s="1"/>
  <c r="I61" i="1"/>
  <c r="I60" i="1" s="1"/>
  <c r="I59" i="1" s="1"/>
  <c r="I58" i="1" s="1"/>
  <c r="I57" i="1" s="1"/>
  <c r="H61" i="1"/>
  <c r="H60" i="1" s="1"/>
  <c r="H59" i="1" s="1"/>
  <c r="H58" i="1" s="1"/>
  <c r="H57" i="1" s="1"/>
  <c r="G61" i="1"/>
  <c r="G60" i="1" s="1"/>
  <c r="G59" i="1" s="1"/>
  <c r="G58" i="1" s="1"/>
  <c r="G57" i="1" s="1"/>
  <c r="F61" i="1"/>
  <c r="F60" i="1" s="1"/>
  <c r="F59" i="1" s="1"/>
  <c r="F58" i="1" s="1"/>
  <c r="F57" i="1" s="1"/>
  <c r="I56" i="1"/>
  <c r="I55" i="1" s="1"/>
  <c r="I54" i="1" s="1"/>
  <c r="I53" i="1" s="1"/>
  <c r="H56" i="1"/>
  <c r="H55" i="1" s="1"/>
  <c r="H54" i="1" s="1"/>
  <c r="H53" i="1" s="1"/>
  <c r="G56" i="1"/>
  <c r="G55" i="1" s="1"/>
  <c r="G54" i="1" s="1"/>
  <c r="G53" i="1" s="1"/>
  <c r="F56" i="1"/>
  <c r="F55" i="1" s="1"/>
  <c r="F54" i="1" s="1"/>
  <c r="F53" i="1" s="1"/>
  <c r="I52" i="1"/>
  <c r="I51" i="1" s="1"/>
  <c r="I50" i="1" s="1"/>
  <c r="I49" i="1" s="1"/>
  <c r="H52" i="1"/>
  <c r="H51" i="1" s="1"/>
  <c r="H50" i="1" s="1"/>
  <c r="H49" i="1" s="1"/>
  <c r="G52" i="1"/>
  <c r="G51" i="1" s="1"/>
  <c r="G50" i="1" s="1"/>
  <c r="G49" i="1" s="1"/>
  <c r="F52" i="1"/>
  <c r="F51" i="1" s="1"/>
  <c r="F50" i="1" s="1"/>
  <c r="F49" i="1" s="1"/>
  <c r="I48" i="1"/>
  <c r="I47" i="1" s="1"/>
  <c r="I46" i="1" s="1"/>
  <c r="I45" i="1" s="1"/>
  <c r="H48" i="1"/>
  <c r="H47" i="1" s="1"/>
  <c r="H46" i="1" s="1"/>
  <c r="H45" i="1" s="1"/>
  <c r="G48" i="1"/>
  <c r="G47" i="1" s="1"/>
  <c r="G46" i="1" s="1"/>
  <c r="G45" i="1" s="1"/>
  <c r="F48" i="1"/>
  <c r="F47" i="1" s="1"/>
  <c r="F46" i="1" s="1"/>
  <c r="F45" i="1" s="1"/>
  <c r="I44" i="1"/>
  <c r="I43" i="1" s="1"/>
  <c r="I42" i="1" s="1"/>
  <c r="I41" i="1" s="1"/>
  <c r="H44" i="1"/>
  <c r="H43" i="1" s="1"/>
  <c r="H42" i="1" s="1"/>
  <c r="H41" i="1" s="1"/>
  <c r="G44" i="1"/>
  <c r="G43" i="1" s="1"/>
  <c r="G42" i="1" s="1"/>
  <c r="G41" i="1" s="1"/>
  <c r="F44" i="1"/>
  <c r="F43" i="1" s="1"/>
  <c r="F42" i="1" s="1"/>
  <c r="F41" i="1" s="1"/>
  <c r="I40" i="1"/>
  <c r="I39" i="1" s="1"/>
  <c r="I38" i="1" s="1"/>
  <c r="H40" i="1"/>
  <c r="H39" i="1" s="1"/>
  <c r="H38" i="1" s="1"/>
  <c r="G40" i="1"/>
  <c r="G39" i="1" s="1"/>
  <c r="G38" i="1" s="1"/>
  <c r="F40" i="1"/>
  <c r="F39" i="1" s="1"/>
  <c r="F38" i="1" s="1"/>
  <c r="F34" i="1" s="1"/>
  <c r="F33" i="1" s="1"/>
  <c r="I37" i="1"/>
  <c r="I36" i="1" s="1"/>
  <c r="I35" i="1" s="1"/>
  <c r="H37" i="1"/>
  <c r="H36" i="1" s="1"/>
  <c r="H35" i="1" s="1"/>
  <c r="G37" i="1"/>
  <c r="G36" i="1" s="1"/>
  <c r="G35" i="1" s="1"/>
  <c r="F37" i="1"/>
  <c r="F36" i="1" s="1"/>
  <c r="F35" i="1" s="1"/>
  <c r="I31" i="1"/>
  <c r="I30" i="1" s="1"/>
  <c r="I29" i="1" s="1"/>
  <c r="I28" i="1" s="1"/>
  <c r="H31" i="1"/>
  <c r="H30" i="1" s="1"/>
  <c r="H29" i="1" s="1"/>
  <c r="H28" i="1" s="1"/>
  <c r="G31" i="1"/>
  <c r="G30" i="1" s="1"/>
  <c r="G29" i="1" s="1"/>
  <c r="G28" i="1" s="1"/>
  <c r="F31" i="1"/>
  <c r="F30" i="1" s="1"/>
  <c r="F29" i="1" s="1"/>
  <c r="F28" i="1" s="1"/>
  <c r="I25" i="1"/>
  <c r="I24" i="1" s="1"/>
  <c r="I23" i="1" s="1"/>
  <c r="H25" i="1"/>
  <c r="H24" i="1" s="1"/>
  <c r="H23" i="1" s="1"/>
  <c r="G25" i="1"/>
  <c r="G24" i="1" s="1"/>
  <c r="G23" i="1" s="1"/>
  <c r="F25" i="1"/>
  <c r="F24" i="1" s="1"/>
  <c r="F23" i="1" s="1"/>
  <c r="I19" i="1"/>
  <c r="I18" i="1" s="1"/>
  <c r="I17" i="1" s="1"/>
  <c r="H19" i="1"/>
  <c r="H18" i="1" s="1"/>
  <c r="H17" i="1" s="1"/>
  <c r="G19" i="1"/>
  <c r="G18" i="1" s="1"/>
  <c r="G17" i="1" s="1"/>
  <c r="F19" i="1"/>
  <c r="F18" i="1" s="1"/>
  <c r="F17" i="1" s="1"/>
  <c r="I16" i="1"/>
  <c r="I15" i="1" s="1"/>
  <c r="I14" i="1" s="1"/>
  <c r="H16" i="1"/>
  <c r="H15" i="1" s="1"/>
  <c r="H14" i="1" s="1"/>
  <c r="G16" i="1"/>
  <c r="G15" i="1" s="1"/>
  <c r="G14" i="1" s="1"/>
  <c r="F16" i="1"/>
  <c r="F15" i="1" s="1"/>
  <c r="F14" i="1" s="1"/>
  <c r="H34" i="1" l="1"/>
  <c r="H33" i="1" s="1"/>
  <c r="I34" i="1"/>
  <c r="I33" i="1" s="1"/>
  <c r="G34" i="1"/>
  <c r="G33" i="1" s="1"/>
  <c r="I62" i="1"/>
  <c r="H21" i="1"/>
  <c r="H20" i="1" s="1"/>
  <c r="H27" i="1"/>
  <c r="H26" i="1" s="1"/>
  <c r="F27" i="1"/>
  <c r="F26" i="1" s="1"/>
  <c r="G27" i="1"/>
  <c r="G26" i="1" s="1"/>
  <c r="G218" i="1"/>
  <c r="G217" i="1" s="1"/>
  <c r="G216" i="1" s="1"/>
  <c r="H76" i="1"/>
  <c r="H75" i="1" s="1"/>
  <c r="I76" i="1"/>
  <c r="I75" i="1" s="1"/>
  <c r="F76" i="1"/>
  <c r="F75" i="1" s="1"/>
  <c r="H218" i="1"/>
  <c r="H217" i="1" s="1"/>
  <c r="H216" i="1" s="1"/>
  <c r="H258" i="1"/>
  <c r="I235" i="1"/>
  <c r="I234" i="1" s="1"/>
  <c r="I233" i="1" s="1"/>
  <c r="G258" i="1"/>
  <c r="G348" i="1"/>
  <c r="G342" i="1" s="1"/>
  <c r="I258" i="1"/>
  <c r="F258" i="1"/>
  <c r="H348" i="1"/>
  <c r="H342" i="1" s="1"/>
  <c r="I348" i="1"/>
  <c r="I342" i="1" s="1"/>
  <c r="F348" i="1"/>
  <c r="F342" i="1" s="1"/>
  <c r="H431" i="1"/>
  <c r="I431" i="1"/>
  <c r="F431" i="1"/>
  <c r="G431" i="1"/>
  <c r="F223" i="1"/>
  <c r="F222" i="1" s="1"/>
  <c r="H648" i="1"/>
  <c r="H647" i="1" s="1"/>
  <c r="F142" i="1"/>
  <c r="G142" i="1"/>
  <c r="H654" i="1"/>
  <c r="G245" i="1"/>
  <c r="H816" i="1"/>
  <c r="H815" i="1" s="1"/>
  <c r="I648" i="1"/>
  <c r="I647" i="1" s="1"/>
  <c r="H142" i="1"/>
  <c r="H238" i="1"/>
  <c r="H232" i="1" s="1"/>
  <c r="I142" i="1"/>
  <c r="I238" i="1"/>
  <c r="G586" i="1"/>
  <c r="G585" i="1" s="1"/>
  <c r="F537" i="1"/>
  <c r="F536" i="1" s="1"/>
  <c r="F586" i="1"/>
  <c r="F585" i="1" s="1"/>
  <c r="H209" i="1"/>
  <c r="G272" i="1"/>
  <c r="G271" i="1" s="1"/>
  <c r="H396" i="1"/>
  <c r="H380" i="1" s="1"/>
  <c r="F188" i="1"/>
  <c r="F177" i="1" s="1"/>
  <c r="I586" i="1"/>
  <c r="I585" i="1" s="1"/>
  <c r="I831" i="1"/>
  <c r="G516" i="1"/>
  <c r="F523" i="1"/>
  <c r="G564" i="1"/>
  <c r="G563" i="1" s="1"/>
  <c r="H821" i="1"/>
  <c r="F516" i="1"/>
  <c r="G523" i="1"/>
  <c r="G537" i="1"/>
  <c r="G536" i="1" s="1"/>
  <c r="F564" i="1"/>
  <c r="F563" i="1" s="1"/>
  <c r="H537" i="1"/>
  <c r="H536" i="1" s="1"/>
  <c r="F843" i="1"/>
  <c r="F842" i="1" s="1"/>
  <c r="G861" i="1"/>
  <c r="G860" i="1" s="1"/>
  <c r="G859" i="1" s="1"/>
  <c r="H516" i="1"/>
  <c r="I516" i="1"/>
  <c r="I720" i="1"/>
  <c r="I843" i="1"/>
  <c r="I842" i="1" s="1"/>
  <c r="I841" i="1" s="1"/>
  <c r="F673" i="1"/>
  <c r="F672" i="1" s="1"/>
  <c r="I704" i="1"/>
  <c r="I691" i="1" s="1"/>
  <c r="H523" i="1"/>
  <c r="H564" i="1"/>
  <c r="H563" i="1" s="1"/>
  <c r="H586" i="1"/>
  <c r="H585" i="1" s="1"/>
  <c r="H720" i="1"/>
  <c r="I537" i="1"/>
  <c r="I536" i="1" s="1"/>
  <c r="I564" i="1"/>
  <c r="I563" i="1" s="1"/>
  <c r="I612" i="1"/>
  <c r="I611" i="1" s="1"/>
  <c r="I272" i="1"/>
  <c r="I271" i="1" s="1"/>
  <c r="I523" i="1"/>
  <c r="G831" i="1"/>
  <c r="H843" i="1"/>
  <c r="H842" i="1" s="1"/>
  <c r="H841" i="1" s="1"/>
  <c r="H673" i="1"/>
  <c r="H672" i="1" s="1"/>
  <c r="I188" i="1"/>
  <c r="I177" i="1" s="1"/>
  <c r="H612" i="1"/>
  <c r="H611" i="1" s="1"/>
  <c r="I167" i="1"/>
  <c r="I162" i="1" s="1"/>
  <c r="I485" i="1"/>
  <c r="I484" i="1" s="1"/>
  <c r="I654" i="1"/>
  <c r="H704" i="1"/>
  <c r="H691" i="1" s="1"/>
  <c r="G816" i="1"/>
  <c r="G815" i="1" s="1"/>
  <c r="I209" i="1"/>
  <c r="H272" i="1"/>
  <c r="H271" i="1" s="1"/>
  <c r="G648" i="1"/>
  <c r="G647" i="1" s="1"/>
  <c r="F245" i="1"/>
  <c r="H312" i="1"/>
  <c r="F396" i="1"/>
  <c r="F380" i="1" s="1"/>
  <c r="I816" i="1"/>
  <c r="I815" i="1" s="1"/>
  <c r="I291" i="1"/>
  <c r="I290" i="1" s="1"/>
  <c r="G396" i="1"/>
  <c r="G380" i="1" s="1"/>
  <c r="F612" i="1"/>
  <c r="F611" i="1" s="1"/>
  <c r="G704" i="1"/>
  <c r="G691" i="1" s="1"/>
  <c r="H329" i="1"/>
  <c r="H634" i="1"/>
  <c r="H633" i="1" s="1"/>
  <c r="G654" i="1"/>
  <c r="G167" i="1"/>
  <c r="G162" i="1" s="1"/>
  <c r="H462" i="1"/>
  <c r="H245" i="1"/>
  <c r="H291" i="1"/>
  <c r="H290" i="1" s="1"/>
  <c r="G329" i="1"/>
  <c r="H485" i="1"/>
  <c r="H484" i="1" s="1"/>
  <c r="I763" i="1"/>
  <c r="G821" i="1"/>
  <c r="G238" i="1"/>
  <c r="G232" i="1" s="1"/>
  <c r="I245" i="1"/>
  <c r="G291" i="1"/>
  <c r="G290" i="1" s="1"/>
  <c r="I462" i="1"/>
  <c r="G485" i="1"/>
  <c r="G484" i="1" s="1"/>
  <c r="G663" i="1"/>
  <c r="G803" i="1"/>
  <c r="G794" i="1" s="1"/>
  <c r="F272" i="1"/>
  <c r="F271" i="1" s="1"/>
  <c r="G612" i="1"/>
  <c r="G611" i="1" s="1"/>
  <c r="G634" i="1"/>
  <c r="G633" i="1" s="1"/>
  <c r="G763" i="1"/>
  <c r="H803" i="1"/>
  <c r="H794" i="1" s="1"/>
  <c r="F816" i="1"/>
  <c r="F815" i="1" s="1"/>
  <c r="H831" i="1"/>
  <c r="G843" i="1"/>
  <c r="G842" i="1" s="1"/>
  <c r="G673" i="1"/>
  <c r="G672" i="1" s="1"/>
  <c r="G720" i="1"/>
  <c r="G188" i="1"/>
  <c r="G177" i="1" s="1"/>
  <c r="I216" i="1"/>
  <c r="G312" i="1"/>
  <c r="H167" i="1"/>
  <c r="H162" i="1" s="1"/>
  <c r="H188" i="1"/>
  <c r="H177" i="1" s="1"/>
  <c r="G209" i="1"/>
  <c r="F218" i="1"/>
  <c r="F217" i="1" s="1"/>
  <c r="I329" i="1"/>
  <c r="F167" i="1"/>
  <c r="F162" i="1" s="1"/>
  <c r="F209" i="1"/>
  <c r="I312" i="1"/>
  <c r="I396" i="1"/>
  <c r="I380" i="1" s="1"/>
  <c r="G462" i="1"/>
  <c r="I634" i="1"/>
  <c r="I633" i="1" s="1"/>
  <c r="F312" i="1"/>
  <c r="H663" i="1"/>
  <c r="I673" i="1"/>
  <c r="I672" i="1" s="1"/>
  <c r="F485" i="1"/>
  <c r="F484" i="1" s="1"/>
  <c r="I663" i="1"/>
  <c r="H763" i="1"/>
  <c r="F634" i="1"/>
  <c r="F633" i="1" s="1"/>
  <c r="I821" i="1"/>
  <c r="I803" i="1"/>
  <c r="I794" i="1" s="1"/>
  <c r="F663" i="1"/>
  <c r="F704" i="1"/>
  <c r="F691" i="1" s="1"/>
  <c r="F763" i="1"/>
  <c r="F861" i="1"/>
  <c r="F860" i="1" s="1"/>
  <c r="F859" i="1" s="1"/>
  <c r="F291" i="1"/>
  <c r="F290" i="1" s="1"/>
  <c r="F238" i="1"/>
  <c r="F232" i="1" s="1"/>
  <c r="F329" i="1"/>
  <c r="F462" i="1"/>
  <c r="F654" i="1"/>
  <c r="F720" i="1"/>
  <c r="F831" i="1"/>
  <c r="F803" i="1"/>
  <c r="F794" i="1" s="1"/>
  <c r="F648" i="1"/>
  <c r="F647" i="1" s="1"/>
  <c r="F821" i="1"/>
  <c r="G88" i="1"/>
  <c r="H124" i="1"/>
  <c r="H118" i="1" s="1"/>
  <c r="H117" i="1" s="1"/>
  <c r="F13" i="1"/>
  <c r="F12" i="1" s="1"/>
  <c r="F11" i="1" s="1"/>
  <c r="F88" i="1"/>
  <c r="F124" i="1"/>
  <c r="F118" i="1" s="1"/>
  <c r="F117" i="1" s="1"/>
  <c r="I21" i="1"/>
  <c r="I20" i="1" s="1"/>
  <c r="I88" i="1"/>
  <c r="G124" i="1"/>
  <c r="G118" i="1" s="1"/>
  <c r="G117" i="1" s="1"/>
  <c r="I27" i="1"/>
  <c r="I26" i="1" s="1"/>
  <c r="F21" i="1"/>
  <c r="F20" i="1" s="1"/>
  <c r="H13" i="1"/>
  <c r="H12" i="1" s="1"/>
  <c r="H11" i="1" s="1"/>
  <c r="H88" i="1"/>
  <c r="G13" i="1"/>
  <c r="G12" i="1" s="1"/>
  <c r="G11" i="1" s="1"/>
  <c r="I124" i="1"/>
  <c r="I118" i="1" s="1"/>
  <c r="I117" i="1" s="1"/>
  <c r="G21" i="1"/>
  <c r="G20" i="1" s="1"/>
  <c r="I13" i="1"/>
  <c r="I12" i="1" s="1"/>
  <c r="I11" i="1" s="1"/>
  <c r="I32" i="1" l="1"/>
  <c r="I10" i="1" s="1"/>
  <c r="F32" i="1"/>
  <c r="F10" i="1" s="1"/>
  <c r="H32" i="1"/>
  <c r="H10" i="1" s="1"/>
  <c r="G32" i="1"/>
  <c r="G10" i="1" s="1"/>
  <c r="I232" i="1"/>
  <c r="I715" i="1"/>
  <c r="F216" i="1"/>
  <c r="F208" i="1" s="1"/>
  <c r="F207" i="1" s="1"/>
  <c r="I208" i="1"/>
  <c r="H507" i="1"/>
  <c r="H506" i="1" s="1"/>
  <c r="H653" i="1"/>
  <c r="F653" i="1"/>
  <c r="F841" i="1"/>
  <c r="G653" i="1"/>
  <c r="I653" i="1"/>
  <c r="H715" i="1"/>
  <c r="G715" i="1"/>
  <c r="I507" i="1"/>
  <c r="I506" i="1" s="1"/>
  <c r="F507" i="1"/>
  <c r="F506" i="1" s="1"/>
  <c r="G507" i="1"/>
  <c r="G506" i="1" s="1"/>
  <c r="F715" i="1"/>
  <c r="I252" i="1"/>
  <c r="H814" i="1"/>
  <c r="H252" i="1"/>
  <c r="I814" i="1"/>
  <c r="I136" i="1"/>
  <c r="H136" i="1"/>
  <c r="G814" i="1"/>
  <c r="H208" i="1"/>
  <c r="G841" i="1"/>
  <c r="H311" i="1"/>
  <c r="G208" i="1"/>
  <c r="G252" i="1"/>
  <c r="G136" i="1"/>
  <c r="F252" i="1"/>
  <c r="G379" i="1"/>
  <c r="H379" i="1"/>
  <c r="F814" i="1"/>
  <c r="F311" i="1"/>
  <c r="F136" i="1"/>
  <c r="I379" i="1"/>
  <c r="G311" i="1"/>
  <c r="I311" i="1"/>
  <c r="F379" i="1"/>
  <c r="G251" i="1" l="1"/>
  <c r="F251" i="1"/>
  <c r="I251" i="1"/>
  <c r="H251" i="1"/>
  <c r="I207" i="1"/>
  <c r="I135" i="1" s="1"/>
  <c r="I378" i="1"/>
  <c r="H562" i="1"/>
  <c r="G562" i="1"/>
  <c r="F562" i="1"/>
  <c r="H207" i="1"/>
  <c r="H135" i="1" s="1"/>
  <c r="I690" i="1"/>
  <c r="H378" i="1"/>
  <c r="G690" i="1"/>
  <c r="I562" i="1"/>
  <c r="F378" i="1"/>
  <c r="G378" i="1"/>
  <c r="G207" i="1"/>
  <c r="G135" i="1" s="1"/>
  <c r="H690" i="1"/>
  <c r="F135" i="1"/>
  <c r="F690" i="1"/>
  <c r="H866" i="1" l="1"/>
  <c r="G866" i="1"/>
  <c r="I866" i="1"/>
  <c r="H864" i="1"/>
  <c r="I864" i="1"/>
  <c r="F866" i="1"/>
  <c r="F864" i="1"/>
  <c r="G864" i="1"/>
  <c r="I868" i="1" l="1"/>
  <c r="I869" i="1" s="1"/>
  <c r="I871" i="1" s="1"/>
  <c r="F868" i="1"/>
  <c r="F869" i="1" s="1"/>
  <c r="F871" i="1" s="1"/>
  <c r="F872" i="1" s="1"/>
  <c r="G868" i="1"/>
  <c r="G869" i="1" s="1"/>
  <c r="G871" i="1" s="1"/>
  <c r="H868" i="1"/>
  <c r="H869" i="1" s="1"/>
  <c r="H871" i="1" s="1"/>
</calcChain>
</file>

<file path=xl/sharedStrings.xml><?xml version="1.0" encoding="utf-8"?>
<sst xmlns="http://schemas.openxmlformats.org/spreadsheetml/2006/main" count="2552" uniqueCount="594">
  <si>
    <t>Приложение № 10.1</t>
  </si>
  <si>
    <t>к решению Совета депутатов</t>
  </si>
  <si>
    <t>"О бюджете муниципального образования ЗАТО  г. Североморск на 2018 год и на плановый период 2019 и 2020 годов"</t>
  </si>
  <si>
    <t>от 20.12.2017 № 319</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</si>
  <si>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</si>
  <si>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плановый период  2019 и 2020 годов</t>
  </si>
  <si>
    <t>Наименование</t>
  </si>
  <si>
    <t>Целевая статья</t>
  </si>
  <si>
    <t>Вид расхода</t>
  </si>
  <si>
    <t>Раздел</t>
  </si>
  <si>
    <t>Подраздел</t>
  </si>
  <si>
    <t>2019 год</t>
  </si>
  <si>
    <t>2020 год</t>
  </si>
  <si>
    <t>Сумма</t>
  </si>
  <si>
    <t>в том числе за счет средств бюджетов других уровней</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</si>
  <si>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</si>
  <si>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</si>
  <si>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</si>
  <si>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</si>
  <si>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</si>
  <si>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</si>
  <si>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</si>
  <si>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</si>
  <si>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</si>
  <si>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</si>
  <si>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</si>
  <si>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</si>
  <si>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</si>
  <si>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формирования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</si>
  <si>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</si>
  <si>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</si>
  <si>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</si>
  <si>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</si>
  <si>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</si>
  <si>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</si>
  <si>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</si>
  <si>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</si>
  <si>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</si>
  <si>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</si>
  <si>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</si>
  <si>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</si>
  <si>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</si>
  <si>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</si>
  <si>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</si>
  <si>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</si>
  <si>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</si>
  <si>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01401М2990</t>
  </si>
  <si>
    <t>Социальная политика</t>
  </si>
  <si>
    <t>10</t>
  </si>
  <si>
    <t>Социальное обеспечение населения</t>
  </si>
  <si>
    <t>03</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</si>
  <si>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</si>
  <si>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</si>
  <si>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Доплата к пенсиям муниципальных служащих</t>
  </si>
  <si>
    <t>Пенсионное обеспечение</t>
  </si>
  <si>
    <t>01</t>
  </si>
  <si>
    <t>Единовременная денежная выплата в связи с празднованием Дня Победы в Великой Отечественной войне 1941-1945 гг. и годовщины разгрома немецко-фашистских войск в Заполярье</t>
  </si>
  <si>
    <t>01401М8300</t>
  </si>
  <si>
    <t>Расходы на организацию и проведение мероприятий, связанных с поздравлением ветеранов Великой Отечественной войны с Днем Победы</t>
  </si>
  <si>
    <t>01401М8510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</si>
  <si>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</si>
  <si>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</si>
  <si>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Общегосударственные вопросы</t>
  </si>
  <si>
    <t>Другие общегосударственные вопросы</t>
  </si>
  <si>
    <t>13</t>
  </si>
  <si>
    <t>Иные бюджетные ассигнования</t>
  </si>
  <si>
    <t>01401М8900</t>
  </si>
  <si>
    <t>Основное мероприятие 2. Социальная поддержка граждан в трудной жизненной ситуации</t>
  </si>
  <si>
    <t>0140200000</t>
  </si>
  <si>
    <t>Единовременная денежная выплата гражданам, оказавшимся в трудной жизненной ситуации</t>
  </si>
  <si>
    <t>01402М8400</t>
  </si>
  <si>
    <t>Основное мероприятие 3. Реализация Решения Совета депутатов ЗАТО г. Североморск "Об утверждении Положения о звании "Почетный гражданин города Североморска"</t>
  </si>
  <si>
    <t>0140300000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</si>
  <si>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Ежемесячной денежной выплаты</t>
  </si>
  <si>
    <t>01403М8200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</si>
  <si>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Ежегодной единовременной материальной помощи</t>
  </si>
  <si>
    <t>01403М8210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</si>
  <si>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компенсации затрат и возмещения стоимости услуг, связанных с погребением </t>
  </si>
  <si>
    <t>01403М8710</t>
  </si>
  <si>
    <t>Подпрограмма 5.  "Доступная среда в ЗАТО г. Североморск"</t>
  </si>
  <si>
    <t>0150000000</t>
  </si>
  <si>
    <t>Финансовая поддержка социально - ориентированных некоммерческих организаций (на конкурсной основе)</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</si>
  <si>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</si>
  <si>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</si>
  <si>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</si>
  <si>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</si>
  <si>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</si>
  <si>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01502М2990</t>
  </si>
  <si>
    <t>200</t>
  </si>
  <si>
    <t>Софинансирование мероприятий государственной программы Российской Федерации "Доступная среда" на 2011 - 2020 годы</t>
  </si>
  <si>
    <t>01502L0270</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</si>
  <si>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</si>
  <si>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</si>
  <si>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</si>
  <si>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</si>
  <si>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</si>
  <si>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</si>
  <si>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</si>
  <si>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</si>
  <si>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</si>
  <si>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</si>
  <si>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</si>
  <si>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Подпрограмма 7. "Транспортная инфраструктура ЗАТО г. Североморск""</t>
  </si>
  <si>
    <t>0170000000</t>
  </si>
  <si>
    <t>Основное мероприятие 1. Субсидия на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</si>
  <si>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</si>
  <si>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</si>
  <si>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0170176600</t>
  </si>
  <si>
    <t>Национальная экономика</t>
  </si>
  <si>
    <t>04</t>
  </si>
  <si>
    <t>Транспорт</t>
  </si>
  <si>
    <t>08</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</si>
  <si>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</si>
  <si>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</si>
  <si>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</si>
  <si>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</si>
  <si>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01802М2990</t>
  </si>
  <si>
    <t>Охрана окружающей среды</t>
  </si>
  <si>
    <t>Другие вопросы в области охраны окружающей среды</t>
  </si>
  <si>
    <t xml:space="preserve">Подпрограмма 9. "Повышение безопасности дорожного движения и снижение дорожно-транспортного травматизма в ЗАТО г. Североморск" </t>
  </si>
  <si>
    <t>0190000000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</si>
  <si>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</si>
  <si>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0190100000</t>
  </si>
  <si>
    <t>01901М2990</t>
  </si>
  <si>
    <t>Дорожное хозяйство (дорожные фонды)</t>
  </si>
  <si>
    <t>09</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</si>
  <si>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</si>
  <si>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</si>
  <si>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</si>
  <si>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</si>
  <si>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</si>
  <si>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</si>
  <si>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</si>
  <si>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Другие вопросы в области национальной экономики</t>
  </si>
  <si>
    <t>12</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</si>
  <si>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</si>
  <si>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</si>
  <si>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</si>
  <si>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</si>
  <si>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</si>
  <si>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</si>
  <si>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</si>
  <si>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</si>
  <si>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Муниципальная программа 3. "Развитие муниципального управления и гражданского общества в ЗАТО г. Североморск"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</si>
  <si>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</si>
  <si>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</si>
  <si>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</si>
  <si>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</si>
  <si>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</si>
  <si>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</si>
  <si>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</si>
  <si>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</si>
  <si>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органов местного самоуправления</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</si>
  <si>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</si>
  <si>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</si>
  <si>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</si>
  <si>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03102М2990</t>
  </si>
  <si>
    <t>Основное мероприятие 3. Мероприятия, связанные с обеспечением изготовления технической документации на объекты недвижимости</t>
  </si>
  <si>
    <t>0310300000</t>
  </si>
  <si>
    <t>03103М2990</t>
  </si>
  <si>
    <t>Основное мероприятие 5. Мероприятия, связанные с содержанием и обслуживанием имущества казны муниципального образования</t>
  </si>
  <si>
    <t>0310500000</t>
  </si>
  <si>
    <t>03105М2990</t>
  </si>
  <si>
    <t>Основное мероприятие 6. Мероприятия по землеустройству и землепользованию</t>
  </si>
  <si>
    <t>0310600000</t>
  </si>
  <si>
    <t>03106М2990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</si>
  <si>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</si>
  <si>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</si>
  <si>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</si>
  <si>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"Муниципальное имущество")</t>
  </si>
  <si>
    <t>03107М0030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</si>
  <si>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</si>
  <si>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</si>
  <si>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</si>
  <si>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</si>
  <si>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</si>
  <si>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</si>
  <si>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</si>
  <si>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</si>
  <si>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</si>
  <si>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</si>
  <si>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</si>
  <si>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</si>
  <si>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</si>
  <si>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</si>
  <si>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</si>
  <si>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</si>
  <si>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</si>
  <si>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</si>
  <si>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</si>
  <si>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</si>
  <si>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</si>
  <si>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</si>
  <si>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 xml:space="preserve">Подпрограмма 3.  "Развитие муниципальной службы и повышение эффективности муниципального управления в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</si>
  <si>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</si>
  <si>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</si>
  <si>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</si>
  <si>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руководителя контрольно - счетной палаты муниципального образования и его заместителей</t>
  </si>
  <si>
    <t>0330105030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</si>
  <si>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</si>
  <si>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</si>
  <si>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</si>
  <si>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</si>
  <si>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</si>
  <si>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</si>
  <si>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</si>
  <si>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</si>
  <si>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</si>
  <si>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</si>
  <si>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</si>
  <si>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</si>
  <si>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</si>
  <si>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</si>
  <si>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</si>
  <si>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</si>
  <si>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</si>
  <si>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</si>
  <si>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</si>
  <si>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</si>
  <si>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</si>
  <si>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Основное мероприятие 1. Ремонт, капитальный ремонт и содержание дворовых территорий многоквартирных домов и проездов к ним</t>
  </si>
  <si>
    <t>0410100000</t>
  </si>
  <si>
    <t>Ремонт дворовых территорий многоквартирных домов и проездов к ним</t>
  </si>
  <si>
    <t>04101М2520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</si>
  <si>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</si>
  <si>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</si>
  <si>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</si>
  <si>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</si>
  <si>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</si>
  <si>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</si>
  <si>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</si>
  <si>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</si>
  <si>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</si>
  <si>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</si>
  <si>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</si>
  <si>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</si>
  <si>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</si>
  <si>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</si>
  <si>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</si>
  <si>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</si>
  <si>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</si>
  <si>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</si>
  <si>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</si>
  <si>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</si>
  <si>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</si>
  <si>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</si>
  <si>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04202М2990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</si>
  <si>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</si>
  <si>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</si>
  <si>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</si>
  <si>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</si>
  <si>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Возмещение нанимателям муниципальных жилых помещений расходов по установке индивидуальных приборов учета энергоресурсов</t>
  </si>
  <si>
    <t>04301М2640</t>
  </si>
  <si>
    <t>300</t>
  </si>
  <si>
    <t>Коммунальное хозяйство</t>
  </si>
  <si>
    <t>02</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</si>
  <si>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</si>
  <si>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</si>
  <si>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</si>
  <si>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04302М2990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</si>
  <si>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</si>
  <si>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</si>
  <si>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</si>
  <si>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</si>
  <si>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04401М2990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</si>
  <si>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</si>
  <si>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</si>
  <si>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</si>
  <si>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</si>
  <si>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</si>
  <si>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</si>
  <si>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</si>
  <si>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</si>
  <si>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</si>
  <si>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</si>
  <si>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</si>
  <si>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Cсофинансирование расходных обязательств муниципальных образований на оплату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</si>
  <si>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</si>
  <si>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</si>
  <si>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</si>
  <si>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</si>
  <si>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</si>
  <si>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</si>
  <si>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</si>
  <si>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</si>
  <si>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</si>
  <si>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</si>
  <si>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</si>
  <si>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</si>
  <si>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</si>
  <si>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</si>
  <si>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</si>
  <si>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</si>
  <si>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</si>
  <si>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</si>
  <si>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</si>
  <si>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</si>
  <si>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</si>
  <si>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</si>
  <si>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4. Организация и содержание мест захоронения</t>
  </si>
  <si>
    <t>0460400000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</si>
  <si>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"Специализированная похоронная служба")</t>
  </si>
  <si>
    <t>04604М0160</t>
  </si>
  <si>
    <t>Капитальные вложения в объекты недвижимого имущества государственной (муниципальной) собственности</t>
  </si>
  <si>
    <t>400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</si>
  <si>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</si>
  <si>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</si>
  <si>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</si>
  <si>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</si>
  <si>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</si>
  <si>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</si>
  <si>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</si>
  <si>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</si>
  <si>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</si>
  <si>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</si>
  <si>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</si>
  <si>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</si>
  <si>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</si>
  <si>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</si>
  <si>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Основное мероприятие 1. Благоустройство дворовых территорий многоквартирных домов муниципального образования ЗАТО г. Североморск</t>
  </si>
  <si>
    <t>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</si>
  <si>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</si>
  <si>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</si>
  <si>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</si>
  <si>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</si>
  <si>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</si>
  <si>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</si>
  <si>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</si>
  <si>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Дошкольное образование</t>
  </si>
  <si>
    <t>Общее образование</t>
  </si>
  <si>
    <t>Дополнительное образование детей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</si>
  <si>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</si>
  <si>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</si>
  <si>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 в том числе на введение ФГОС начального общего, основного общего и среднего общего образования</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</si>
  <si>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</si>
  <si>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</si>
  <si>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</si>
  <si>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</si>
  <si>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</si>
  <si>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</si>
  <si>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Субвенция на реализацию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</si>
  <si>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0510175380</t>
  </si>
  <si>
    <t>Расходы  местного бюджета на осуществление полномочий по предметам совместного ведения в части  предоставления субсидий муниципальным бюджетным и автономным учреждениям   (дошкольные учреждения)</t>
  </si>
  <si>
    <t>05101М0050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</si>
  <si>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(школы)</t>
  </si>
  <si>
    <t>05101М0060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</si>
  <si>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(учреждения дополнительного образования)</t>
  </si>
  <si>
    <t>05101М0080</t>
  </si>
  <si>
    <t>Организация и проведение итоговой аттестации</t>
  </si>
  <si>
    <t>05101М1200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</si>
  <si>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</si>
  <si>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</si>
  <si>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</si>
  <si>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</si>
  <si>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Другие вопросы в области образования</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</si>
  <si>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</si>
  <si>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</si>
  <si>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</si>
  <si>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</si>
  <si>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</si>
  <si>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</si>
  <si>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</si>
  <si>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</si>
  <si>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Реализация образовательных программ с применением дистанционных образовательных технологий</t>
  </si>
  <si>
    <t>05102М1270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</si>
  <si>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</si>
  <si>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</si>
  <si>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</si>
  <si>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</si>
  <si>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3. Обеспечение реализации мероприятий программы и прочие мероприятия в области образования</t>
  </si>
  <si>
    <t>0510300000</t>
  </si>
  <si>
    <t>0510313060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</si>
  <si>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(централизованная бухгалтерия)</t>
  </si>
  <si>
    <t>05103М0090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</si>
  <si>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(контора хозяйственно-эксплуатационного обслуживания)</t>
  </si>
  <si>
    <t>05103М0100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</si>
  <si>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(информационно-методический центр)</t>
  </si>
  <si>
    <t>05103М0110</t>
  </si>
  <si>
    <t>Основное мероприятие 4. "Строительство, реконструкция и капитальный ремонт организаций образования"</t>
  </si>
  <si>
    <t>0510400000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</si>
  <si>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</si>
  <si>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</si>
  <si>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</si>
  <si>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</si>
  <si>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</si>
  <si>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</si>
  <si>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</si>
  <si>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</si>
  <si>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</si>
  <si>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</si>
  <si>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</si>
  <si>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(МАУ "Центр здорового питания")</t>
  </si>
  <si>
    <t>05201М0180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</si>
  <si>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</si>
  <si>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</si>
  <si>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</si>
  <si>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</si>
  <si>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</si>
  <si>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</si>
  <si>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</si>
  <si>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</si>
  <si>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</si>
  <si>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</si>
  <si>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</si>
  <si>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</si>
  <si>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</si>
  <si>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</si>
  <si>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</si>
  <si>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</si>
  <si>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</si>
  <si>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</si>
  <si>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</si>
  <si>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</si>
  <si>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</si>
  <si>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</si>
  <si>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</si>
  <si>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</si>
  <si>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</si>
  <si>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</si>
  <si>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</si>
  <si>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</si>
  <si>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</si>
  <si>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</si>
  <si>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</si>
  <si>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</si>
  <si>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</si>
  <si>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</si>
  <si>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за счет местного бюджета к субсидии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</si>
  <si>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</si>
  <si>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</si>
  <si>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</si>
  <si>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</si>
  <si>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</si>
  <si>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</si>
  <si>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</si>
  <si>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</si>
  <si>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</si>
  <si>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</si>
  <si>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06101М0080</t>
  </si>
  <si>
    <t>06101М1100</t>
  </si>
  <si>
    <t>06101S1100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</si>
  <si>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</si>
  <si>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</si>
  <si>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</si>
  <si>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</si>
  <si>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</si>
  <si>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Культура, кинематография</t>
  </si>
  <si>
    <t>Культура</t>
  </si>
  <si>
    <t>0620171100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</si>
  <si>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(библиотеки)</t>
  </si>
  <si>
    <t>06201М0130</t>
  </si>
  <si>
    <t>Софинансирование расходов областного бюджета на поддержку отрасли культуры</t>
  </si>
  <si>
    <t>06201L5190</t>
  </si>
  <si>
    <t>Расходы областного бюджета на поддержку отрасли культуры</t>
  </si>
  <si>
    <t>06201R5190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</si>
  <si>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</si>
  <si>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</si>
  <si>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</si>
  <si>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</si>
  <si>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</si>
  <si>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</si>
  <si>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</si>
  <si>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(дворцы)</t>
  </si>
  <si>
    <t>06301М0120</t>
  </si>
  <si>
    <t>06301М1100</t>
  </si>
  <si>
    <t>Другие вопросы в области культуры, кинематографии</t>
  </si>
  <si>
    <t>06301S1100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</si>
  <si>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</si>
  <si>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</si>
  <si>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</si>
  <si>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</si>
  <si>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</si>
  <si>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(музеи)</t>
  </si>
  <si>
    <t>06401М0140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</si>
  <si>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</si>
  <si>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</si>
  <si>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</si>
  <si>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</si>
  <si>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</si>
  <si>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</si>
  <si>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</si>
  <si>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</si>
  <si>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</si>
  <si>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</si>
  <si>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</si>
  <si>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06601М0090</t>
  </si>
  <si>
    <t>Основное мероприятие 3. Информационно-методическая и хозяйственная деятельность</t>
  </si>
  <si>
    <t>0660300000</t>
  </si>
  <si>
    <t>0660313060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</si>
  <si>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"Центр социо-культурных технологий")</t>
  </si>
  <si>
    <t>06603М0190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</si>
  <si>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</si>
  <si>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</si>
  <si>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</si>
  <si>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</si>
  <si>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</si>
  <si>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</si>
  <si>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</si>
  <si>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100</t>
  </si>
  <si>
    <t>Основное мероприятие 2. "Управление муниципальным долгом"</t>
  </si>
  <si>
    <t>0710200000</t>
  </si>
  <si>
    <t>Процентные платежи по муниципальному долгу ЗАТО г. Североморск</t>
  </si>
  <si>
    <t>07102М9140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</si>
  <si>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</si>
  <si>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</si>
  <si>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</si>
  <si>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</si>
  <si>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</si>
  <si>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</si>
  <si>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0800100000</t>
  </si>
  <si>
    <t>08001R5550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</si>
  <si>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</si>
  <si>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</si>
  <si>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</si>
  <si>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</si>
  <si>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</si>
  <si>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</si>
  <si>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</si>
  <si>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</si>
  <si>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</si>
  <si>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</si>
  <si>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</si>
  <si>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</si>
  <si>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</si>
  <si>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800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</si>
  <si>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</si>
  <si>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</si>
  <si>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</si>
  <si>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</si>
  <si>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</si>
  <si>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</si>
  <si>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</si>
  <si>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</si>
  <si>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90210001030</t>
  </si>
  <si>
    <t>9020006010</t>
  </si>
  <si>
    <t>9020013060</t>
  </si>
  <si>
    <t>Субвенции бюджетам муниципальных образований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</si>
  <si>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</si>
  <si>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</si>
  <si>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</si>
  <si>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</si>
  <si>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</si>
  <si>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</si>
  <si>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</si>
  <si>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</si>
  <si>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</si>
  <si>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</si>
  <si>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</si>
  <si>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</si>
  <si>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</si>
  <si>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</si>
  <si>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</si>
  <si>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</si>
  <si>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</si>
  <si>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</si>
  <si>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</si>
  <si>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</si>
  <si>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</si>
  <si>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Расходы, связанные с организацией и проведением общегородских мероприятий</t>
  </si>
  <si>
    <t>90200М9170</t>
  </si>
  <si>
    <t>Защита населения и территории от чрезвычайных ситуаций природного и техногенного характера, гражданская оборона</t>
  </si>
  <si>
    <t>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</si>
  <si>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90200М9520</t>
  </si>
  <si>
    <t xml:space="preserve">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</si>
  <si>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90200R0820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</si>
  <si>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</si>
  <si>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</si>
  <si>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</si>
  <si>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</si>
  <si>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</si>
  <si>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9030006030</t>
  </si>
  <si>
    <t>9030013060</t>
  </si>
  <si>
    <t xml:space="preserve">Непрограммная деятельность муниципальных казенных учреждений </t>
  </si>
  <si>
    <t>9040000000</t>
  </si>
  <si>
    <t>9040013060</t>
  </si>
  <si>
    <t>Другие вопросы в области жилищно - коммунального хозяйства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</si>
  <si>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"Городской центр жилищно- коммунального хозяйства ЗАТО г. Североморск")</t>
  </si>
  <si>
    <t>90400М0010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</si>
  <si>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(CМКУ "Единая дежурно-диспетчерская служба")</t>
  </si>
  <si>
    <t>90400М0020</t>
  </si>
  <si>
    <t xml:space="preserve">Непрограммная деятельность муниципальных бюджетных и автономных учреждений </t>
  </si>
  <si>
    <t>9050000000</t>
  </si>
  <si>
    <t>9050013060</t>
  </si>
  <si>
    <t>Средства массовой информации</t>
  </si>
  <si>
    <t>Телевидение и радиовещание</t>
  </si>
  <si>
    <t>Периодическая печать и издательства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</si>
  <si>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"Многофункциональный центр предоставления государственных и муниципальных услуг в ЗАТО г. Североморск")</t>
  </si>
  <si>
    <t>90500М0040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</si>
  <si>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"Административно - хозяйственное и транспортное обслуживание")</t>
  </si>
  <si>
    <t>90500М0160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</si>
  <si>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(средства массовой информации)</t>
  </si>
  <si>
    <t>90500М0170</t>
  </si>
  <si>
    <t>ВСЕГО</t>
  </si>
  <si>
    <t>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</si>
</sst>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0.0"/>
    <numFmt numFmtId="165" formatCode="_-* #,##0.0_р_._-;\-* #,##0.0_р_._-;_-* &quot;-&quot;??_р_._-;_-@_-"/>
  </numFmts>
  <fonts count="1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color theme="1"/>
      <name val="Times New Roman"/>
      <family val="1"/>
      <charset val="204"/>
    </font>
    <font>
      <sz val="10"/>
      <name val="Times New Roman"/>
      <family val="1"/>
      <charset val="204"/>
    </font>
    <font>
      <sz val="10"/>
      <color rgb="FF000000"/>
      <name val="Times New Roman"/>
      <family val="1"/>
      <charset val="204"/>
    </font>
    <font>
      <b/>
      <sz val="10"/>
      <color rgb="FF000000"/>
      <name val="Times New Roman"/>
      <family val="1"/>
      <charset val="204"/>
    </font>
    <font>
      <i/>
      <sz val="10"/>
      <color rgb="FF000000"/>
      <name val="Times New Roman"/>
      <family val="1"/>
      <charset val="204"/>
    </font>
    <font>
      <b/>
      <sz val="10"/>
      <color rgb="FF000000"/>
      <name val="Arial Cyr"/>
      <family val="2"/>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s>
  <fills count="6">
    <fill>
      <patternFill patternType="none"/>
    </fill>
    <fill>
      <patternFill patternType="gray125"/>
    </fill>
    <fill>
      <patternFill patternType="solid">
        <fgColor rgb="FFFFFFCC"/>
      </patternFill>
    </fill>
    <fill>
      <patternFill patternType="solid">
        <fgColor rgb="FFFFFF99"/>
      </patternFill>
    </fill>
    <fill>
      <patternFill patternType="solid">
        <fgColor rgb="FFCCFFFF"/>
      </patternFill>
    </fill>
    <fill>
      <patternFill patternType="solid">
        <fgColor indexed="6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43" fontId="1" fillId="0" borderId="0" applyFont="0" applyFill="0" applyBorder="0" applyAlignment="0" applyProtection="0"/>
    <xf numFmtId="0" fontId="8" fillId="0" borderId="2">
      <alignment vertical="top" wrapText="1"/>
    </xf>
    <xf numFmtId="0" fontId="8" fillId="0" borderId="2">
      <alignment vertical="top" wrapText="1"/>
    </xf>
    <xf numFmtId="49" fontId="9" fillId="0" borderId="2">
      <alignment horizontal="center" vertical="top" shrinkToFit="1"/>
    </xf>
    <xf numFmtId="4" fontId="10" fillId="3" borderId="3">
      <alignment horizontal="right" vertical="top" shrinkToFit="1"/>
    </xf>
    <xf numFmtId="4" fontId="10" fillId="4" borderId="3">
      <alignment horizontal="right" vertical="top" shrinkToFit="1"/>
    </xf>
    <xf numFmtId="49" fontId="9" fillId="0" borderId="2">
      <alignment horizontal="center" vertical="top" shrinkToFit="1"/>
    </xf>
    <xf numFmtId="4" fontId="10" fillId="3" borderId="2">
      <alignment horizontal="right" vertical="top" shrinkToFit="1"/>
    </xf>
    <xf numFmtId="4" fontId="10" fillId="2" borderId="2">
      <alignment horizontal="right" vertical="top" shrinkToFit="1"/>
    </xf>
    <xf numFmtId="4" fontId="8" fillId="3" borderId="3">
      <alignment horizontal="right" vertical="top" shrinkToFit="1"/>
    </xf>
    <xf numFmtId="0" fontId="11" fillId="0" borderId="2">
      <alignment horizontal="left" vertical="top" wrapText="1"/>
    </xf>
    <xf numFmtId="4" fontId="10" fillId="4" borderId="2">
      <alignment horizontal="right" vertical="top" shrinkToFit="1"/>
    </xf>
    <xf numFmtId="49" fontId="12" fillId="0" borderId="4">
      <alignment horizontal="center"/>
    </xf>
    <xf numFmtId="0" fontId="13" fillId="0" borderId="0"/>
    <xf numFmtId="0" fontId="13" fillId="5" borderId="0"/>
  </cellStyleXfs>
  <cellXfs count="49">
    <xf numFmtId="0" fontId="0" fillId="0" borderId="0" xfId="0"/>
    <xf numFmtId="43" fontId="3" fillId="0" borderId="0" xfId="0" applyNumberFormat="1" applyFont="1" applyFill="1" applyAlignment="1">
      <alignment horizontal="right"/>
    </xf>
    <xf numFmtId="43" fontId="4" fillId="0" borderId="0" xfId="0" applyNumberFormat="1" applyFont="1" applyFill="1" applyAlignment="1">
      <alignment horizontal="right" vertical="center"/>
    </xf>
    <xf numFmtId="164" fontId="4" fillId="0" borderId="0" xfId="0" applyNumberFormat="1" applyFont="1" applyBorder="1" applyAlignment="1">
      <alignment horizontal="right" wrapText="1"/>
    </xf>
    <xf numFmtId="0" fontId="5" fillId="0" borderId="0" xfId="0" applyFont="1" applyFill="1" applyAlignment="1">
      <alignment horizontal="right" vertical="center" wrapText="1"/>
    </xf>
    <xf numFmtId="43" fontId="3" fillId="0" borderId="0" xfId="0" applyNumberFormat="1" applyFont="1"/>
    <xf numFmtId="0" fontId="6" fillId="0" borderId="0" xfId="0" applyFont="1" applyFill="1" applyAlignment="1">
      <alignment horizontal="center" vertical="center" wrapText="1"/>
    </xf>
    <xf numFmtId="0" fontId="5" fillId="0" borderId="0" xfId="0" applyFont="1" applyFill="1" applyAlignment="1">
      <alignment horizontal="center" vertical="center" wrapText="1"/>
    </xf>
    <xf numFmtId="49" fontId="5" fillId="0" borderId="0" xfId="0" applyNumberFormat="1" applyFont="1" applyFill="1" applyAlignment="1">
      <alignment horizontal="center" vertical="center" wrapText="1"/>
    </xf>
    <xf numFmtId="43" fontId="5" fillId="0" borderId="0" xfId="1" applyNumberFormat="1" applyFont="1" applyFill="1" applyAlignment="1">
      <alignment horizontal="center" vertical="center" wrapText="1"/>
    </xf>
    <xf numFmtId="0" fontId="5"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3" fontId="4" fillId="0" borderId="1" xfId="1" applyNumberFormat="1" applyFont="1" applyBorder="1" applyAlignment="1">
      <alignment horizontal="center" vertical="center"/>
    </xf>
    <xf numFmtId="0" fontId="0" fillId="0" borderId="0" xfId="0" applyFont="1"/>
    <xf numFmtId="43" fontId="3" fillId="0" borderId="1" xfId="1" applyNumberFormat="1" applyFont="1" applyFill="1" applyBorder="1" applyAlignment="1">
      <alignment horizontal="center" vertical="center" wrapText="1"/>
    </xf>
    <xf numFmtId="43" fontId="7" fillId="0" borderId="1" xfId="1"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Border="1" applyAlignment="1">
      <alignment horizontal="center" vertical="center"/>
    </xf>
    <xf numFmtId="43" fontId="3" fillId="0" borderId="1" xfId="1" applyNumberFormat="1" applyFont="1" applyBorder="1" applyAlignment="1">
      <alignment horizontal="center" vertical="center"/>
    </xf>
    <xf numFmtId="0" fontId="2" fillId="0" borderId="0" xfId="0" applyFont="1"/>
    <xf numFmtId="0" fontId="3" fillId="0" borderId="1" xfId="0" applyFont="1" applyFill="1" applyBorder="1" applyAlignment="1">
      <alignment horizontal="left" vertical="center" wrapText="1"/>
    </xf>
    <xf numFmtId="0" fontId="3" fillId="0" borderId="1" xfId="0" applyFont="1" applyFill="1" applyBorder="1" applyAlignment="1">
      <alignment vertical="top" wrapText="1"/>
    </xf>
    <xf numFmtId="0" fontId="5" fillId="0" borderId="1" xfId="0" applyFont="1" applyFill="1" applyBorder="1" applyAlignment="1">
      <alignment horizontal="left" vertical="center" wrapText="1"/>
    </xf>
    <xf numFmtId="0" fontId="4" fillId="0" borderId="2" xfId="2" applyNumberFormat="1" applyFont="1" applyFill="1" applyAlignment="1" applyProtection="1">
      <alignment horizontal="left"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49" fontId="3" fillId="0" borderId="1" xfId="0" applyNumberFormat="1" applyFont="1" applyFill="1" applyBorder="1" applyAlignment="1">
      <alignment vertical="top" wrapText="1"/>
    </xf>
    <xf numFmtId="0" fontId="4" fillId="0" borderId="1" xfId="0" applyFont="1" applyFill="1" applyBorder="1" applyAlignment="1">
      <alignment horizontal="center" vertical="center" wrapText="1"/>
    </xf>
    <xf numFmtId="49" fontId="4" fillId="0" borderId="1" xfId="0" applyNumberFormat="1" applyFont="1" applyBorder="1" applyAlignment="1">
      <alignment horizontal="center" vertical="center"/>
    </xf>
    <xf numFmtId="43" fontId="4" fillId="0" borderId="1" xfId="1" applyNumberFormat="1" applyFont="1" applyBorder="1" applyAlignment="1">
      <alignment horizontal="center" vertical="center"/>
    </xf>
    <xf numFmtId="49" fontId="3" fillId="0" borderId="1" xfId="0" applyNumberFormat="1" applyFont="1" applyBorder="1" applyAlignment="1">
      <alignment horizontal="left" wrapText="1"/>
    </xf>
    <xf numFmtId="0" fontId="5" fillId="0" borderId="1" xfId="0" applyFont="1" applyFill="1" applyBorder="1" applyAlignment="1">
      <alignment vertical="top" wrapText="1"/>
    </xf>
    <xf numFmtId="0" fontId="3" fillId="0" borderId="1" xfId="0" applyFont="1" applyBorder="1"/>
    <xf numFmtId="0" fontId="4" fillId="0" borderId="1" xfId="0" applyFont="1" applyBorder="1"/>
    <xf numFmtId="165" fontId="3" fillId="0" borderId="1" xfId="1" applyNumberFormat="1" applyFont="1" applyBorder="1"/>
    <xf numFmtId="0" fontId="3" fillId="0" borderId="1" xfId="0" applyFont="1" applyFill="1" applyBorder="1" applyAlignment="1">
      <alignment horizontal="left" vertical="top" wrapText="1"/>
    </xf>
    <xf numFmtId="0" fontId="5" fillId="0" borderId="2" xfId="3" applyNumberFormat="1" applyFont="1" applyProtection="1">
      <alignment vertical="top" wrapText="1"/>
    </xf>
    <xf numFmtId="49" fontId="5" fillId="0" borderId="2" xfId="4" applyNumberFormat="1" applyFont="1" applyAlignment="1" applyProtection="1">
      <alignment horizontal="center" vertical="center" shrinkToFit="1"/>
    </xf>
    <xf numFmtId="49" fontId="4" fillId="0" borderId="1" xfId="0" applyNumberFormat="1" applyFont="1" applyFill="1" applyBorder="1" applyAlignment="1">
      <alignment horizontal="left" vertical="center" wrapText="1"/>
    </xf>
    <xf numFmtId="0" fontId="3" fillId="0" borderId="0" xfId="0" applyFont="1"/>
    <xf numFmtId="49" fontId="3" fillId="0" borderId="0" xfId="0" applyNumberFormat="1" applyFont="1" applyAlignment="1">
      <alignment horizontal="center" vertical="center"/>
    </xf>
    <xf numFmtId="43" fontId="3" fillId="0" borderId="0" xfId="1" applyNumberFormat="1" applyFont="1" applyAlignment="1">
      <alignment horizontal="center" vertical="center"/>
    </xf>
    <xf numFmtId="43" fontId="5" fillId="0" borderId="0" xfId="0" applyNumberFormat="1" applyFont="1" applyFill="1" applyBorder="1" applyAlignment="1">
      <alignment horizontal="right"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cellXfs>
  <cellStyles count="16">
    <cellStyle name="xl29" xfId="5"/>
    <cellStyle name="xl30" xfId="6"/>
    <cellStyle name="xl31" xfId="4"/>
    <cellStyle name="xl33 2" xfId="2"/>
    <cellStyle name="xl34 2" xfId="7"/>
    <cellStyle name="xl35" xfId="8"/>
    <cellStyle name="xl36" xfId="9"/>
    <cellStyle name="xl37 2" xfId="10"/>
    <cellStyle name="xl39" xfId="11"/>
    <cellStyle name="xl40" xfId="3"/>
    <cellStyle name="xl41" xfId="12"/>
    <cellStyle name="xl45" xfId="13"/>
    <cellStyle name="Обычный" xfId="0" builtinId="0"/>
    <cellStyle name="Обычный 2" xfId="14"/>
    <cellStyle name="Обычный 3" xfId="15"/>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72;&#1096;&#1041;&#1102;&#1088;&#1086;/&#1059;&#1087;&#1088;&#1072;&#1074;&#1083;&#1077;&#1085;&#1080;&#1077;%20&#1092;&#1080;&#1085;&#1072;&#1085;&#1089;&#1086;&#1074;/&#1057;&#1099;&#1088;&#1086;&#1074;&#1072;&#1090;&#1089;&#1082;&#1072;&#1103;/&#1055;&#1088;&#1080;&#1083;&#1086;&#1078;&#1077;&#1085;&#1080;&#1103;%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8"/>
      <sheetName val="свод 2018-2020"/>
      <sheetName val="доп"/>
      <sheetName val="капстрой"/>
      <sheetName val="снятие"/>
      <sheetName val="перераспр"/>
      <sheetName val="КБК"/>
      <sheetName val="резервн"/>
      <sheetName val="МБТ"/>
      <sheetName val="Лист7"/>
      <sheetName val="ГРБС"/>
    </sheetNames>
    <sheetDataSet>
      <sheetData sheetId="0"/>
      <sheetData sheetId="1"/>
      <sheetData sheetId="2"/>
      <sheetData sheetId="3"/>
      <sheetData sheetId="4"/>
      <sheetData sheetId="5"/>
      <sheetData sheetId="6"/>
      <sheetData sheetId="7"/>
      <sheetData sheetId="8"/>
      <sheetData sheetId="9"/>
      <sheetData sheetId="10"/>
      <sheetData sheetId="11">
        <row r="15">
          <cell r="F15">
            <v>2446615.23</v>
          </cell>
          <cell r="G15">
            <v>0</v>
          </cell>
          <cell r="H15">
            <v>2446615.23</v>
          </cell>
          <cell r="I15">
            <v>0</v>
          </cell>
        </row>
        <row r="17">
          <cell r="F17">
            <v>270000</v>
          </cell>
          <cell r="G17">
            <v>0</v>
          </cell>
          <cell r="H17">
            <v>270000</v>
          </cell>
          <cell r="I17">
            <v>0</v>
          </cell>
        </row>
        <row r="18">
          <cell r="F18">
            <v>130000</v>
          </cell>
          <cell r="G18">
            <v>0</v>
          </cell>
          <cell r="H18">
            <v>130000</v>
          </cell>
          <cell r="I18">
            <v>0</v>
          </cell>
        </row>
        <row r="20">
          <cell r="F20">
            <v>0</v>
          </cell>
          <cell r="G20">
            <v>0</v>
          </cell>
          <cell r="H20">
            <v>40000</v>
          </cell>
          <cell r="I20">
            <v>0</v>
          </cell>
        </row>
        <row r="26">
          <cell r="F26">
            <v>31200</v>
          </cell>
          <cell r="G26">
            <v>0</v>
          </cell>
          <cell r="H26">
            <v>31200</v>
          </cell>
          <cell r="I26">
            <v>0</v>
          </cell>
        </row>
        <row r="27">
          <cell r="F27">
            <v>95000</v>
          </cell>
          <cell r="G27">
            <v>0</v>
          </cell>
          <cell r="H27">
            <v>95000</v>
          </cell>
          <cell r="I27">
            <v>0</v>
          </cell>
        </row>
        <row r="30">
          <cell r="F30">
            <v>65900</v>
          </cell>
          <cell r="G30">
            <v>0</v>
          </cell>
          <cell r="H30">
            <v>65900</v>
          </cell>
          <cell r="I30">
            <v>0</v>
          </cell>
        </row>
        <row r="34">
          <cell r="F34">
            <v>2446615.23</v>
          </cell>
          <cell r="G34">
            <v>0</v>
          </cell>
          <cell r="H34">
            <v>2446615.23</v>
          </cell>
          <cell r="I34">
            <v>0</v>
          </cell>
        </row>
        <row r="36">
          <cell r="F36">
            <v>186000</v>
          </cell>
          <cell r="G36">
            <v>0</v>
          </cell>
          <cell r="H36">
            <v>186000</v>
          </cell>
          <cell r="I36">
            <v>0</v>
          </cell>
        </row>
        <row r="38">
          <cell r="F38">
            <v>1722976.8900000001</v>
          </cell>
          <cell r="G38">
            <v>0</v>
          </cell>
          <cell r="H38">
            <v>1722976.8900000001</v>
          </cell>
          <cell r="I38">
            <v>0</v>
          </cell>
        </row>
        <row r="40">
          <cell r="F40">
            <v>240350</v>
          </cell>
          <cell r="G40">
            <v>0</v>
          </cell>
          <cell r="H40">
            <v>240840</v>
          </cell>
          <cell r="I40">
            <v>0</v>
          </cell>
        </row>
        <row r="41">
          <cell r="F41">
            <v>100000</v>
          </cell>
          <cell r="G41">
            <v>0</v>
          </cell>
          <cell r="H41">
            <v>100000</v>
          </cell>
          <cell r="I41">
            <v>0</v>
          </cell>
        </row>
        <row r="43">
          <cell r="F43">
            <v>4673448.1100000003</v>
          </cell>
          <cell r="G43">
            <v>0</v>
          </cell>
          <cell r="H43">
            <v>4672958.1100000003</v>
          </cell>
          <cell r="I43">
            <v>0</v>
          </cell>
        </row>
        <row r="54">
          <cell r="F54">
            <v>8729440.8300000001</v>
          </cell>
          <cell r="G54">
            <v>0</v>
          </cell>
          <cell r="H54">
            <v>8729440.8300000001</v>
          </cell>
          <cell r="I54">
            <v>0</v>
          </cell>
        </row>
        <row r="66">
          <cell r="F66">
            <v>681400</v>
          </cell>
          <cell r="G66">
            <v>0</v>
          </cell>
          <cell r="H66">
            <v>681400</v>
          </cell>
          <cell r="I66">
            <v>0</v>
          </cell>
        </row>
        <row r="67">
          <cell r="F67">
            <v>778700</v>
          </cell>
          <cell r="G67">
            <v>0</v>
          </cell>
          <cell r="H67">
            <v>778700</v>
          </cell>
          <cell r="I67">
            <v>0</v>
          </cell>
        </row>
        <row r="70">
          <cell r="F70">
            <v>200000</v>
          </cell>
          <cell r="G70">
            <v>0</v>
          </cell>
          <cell r="H70">
            <v>200000</v>
          </cell>
          <cell r="I70">
            <v>0</v>
          </cell>
        </row>
        <row r="74">
          <cell r="F74">
            <v>1520300</v>
          </cell>
          <cell r="G74">
            <v>0</v>
          </cell>
          <cell r="H74">
            <v>1545300</v>
          </cell>
          <cell r="I74">
            <v>0</v>
          </cell>
        </row>
        <row r="79">
          <cell r="F79">
            <v>17458755.960000001</v>
          </cell>
          <cell r="G79">
            <v>0</v>
          </cell>
          <cell r="H79">
            <v>17458755.960000001</v>
          </cell>
          <cell r="I79">
            <v>0</v>
          </cell>
        </row>
        <row r="85">
          <cell r="F85">
            <v>66231567.009999998</v>
          </cell>
          <cell r="G85">
            <v>0</v>
          </cell>
          <cell r="H85">
            <v>66231567.009999998</v>
          </cell>
          <cell r="I85">
            <v>0</v>
          </cell>
        </row>
        <row r="103">
          <cell r="F103">
            <v>35000</v>
          </cell>
          <cell r="G103">
            <v>0</v>
          </cell>
          <cell r="H103">
            <v>35000</v>
          </cell>
          <cell r="I103">
            <v>0</v>
          </cell>
        </row>
        <row r="104">
          <cell r="F104">
            <v>15000</v>
          </cell>
          <cell r="G104">
            <v>0</v>
          </cell>
          <cell r="H104">
            <v>15000</v>
          </cell>
          <cell r="I104">
            <v>0</v>
          </cell>
        </row>
        <row r="106">
          <cell r="F106">
            <v>35000</v>
          </cell>
          <cell r="G106">
            <v>0</v>
          </cell>
          <cell r="H106">
            <v>35000</v>
          </cell>
          <cell r="I106">
            <v>0</v>
          </cell>
        </row>
        <row r="107">
          <cell r="F107">
            <v>15000</v>
          </cell>
          <cell r="G107">
            <v>0</v>
          </cell>
          <cell r="H107">
            <v>15000</v>
          </cell>
          <cell r="I107">
            <v>0</v>
          </cell>
        </row>
        <row r="118">
          <cell r="F118">
            <v>1485877.59</v>
          </cell>
          <cell r="G118">
            <v>0</v>
          </cell>
          <cell r="H118">
            <v>1485877.59</v>
          </cell>
          <cell r="I118">
            <v>0</v>
          </cell>
        </row>
        <row r="120">
          <cell r="F120">
            <v>1199685.6300000001</v>
          </cell>
          <cell r="G120">
            <v>0</v>
          </cell>
          <cell r="H120">
            <v>1199685.6300000001</v>
          </cell>
          <cell r="I120">
            <v>0</v>
          </cell>
        </row>
        <row r="123">
          <cell r="F123">
            <v>15000</v>
          </cell>
          <cell r="G123">
            <v>0</v>
          </cell>
          <cell r="H123">
            <v>15000</v>
          </cell>
          <cell r="I123">
            <v>0</v>
          </cell>
        </row>
        <row r="124">
          <cell r="F124">
            <v>14900</v>
          </cell>
          <cell r="G124">
            <v>0</v>
          </cell>
          <cell r="H124">
            <v>14900</v>
          </cell>
          <cell r="I124">
            <v>0</v>
          </cell>
        </row>
        <row r="126">
          <cell r="F126">
            <v>50000</v>
          </cell>
          <cell r="G126">
            <v>0</v>
          </cell>
          <cell r="H126">
            <v>50000</v>
          </cell>
          <cell r="I126">
            <v>0</v>
          </cell>
        </row>
        <row r="131">
          <cell r="F131">
            <v>3000000</v>
          </cell>
          <cell r="G131">
            <v>0</v>
          </cell>
          <cell r="H131">
            <v>3000000</v>
          </cell>
          <cell r="I131">
            <v>0</v>
          </cell>
        </row>
        <row r="139">
          <cell r="F139">
            <v>400000</v>
          </cell>
          <cell r="G139">
            <v>0</v>
          </cell>
          <cell r="H139">
            <v>400000</v>
          </cell>
          <cell r="I139">
            <v>0</v>
          </cell>
        </row>
        <row r="144">
          <cell r="F144">
            <v>200000</v>
          </cell>
          <cell r="G144">
            <v>0</v>
          </cell>
          <cell r="H144">
            <v>200000</v>
          </cell>
          <cell r="I144">
            <v>0</v>
          </cell>
        </row>
        <row r="148">
          <cell r="F148">
            <v>600000</v>
          </cell>
          <cell r="G148">
            <v>0</v>
          </cell>
          <cell r="H148">
            <v>600000</v>
          </cell>
          <cell r="I148">
            <v>0</v>
          </cell>
        </row>
        <row r="151">
          <cell r="F151">
            <v>7250000</v>
          </cell>
          <cell r="G151">
            <v>0</v>
          </cell>
          <cell r="H151">
            <v>7250000</v>
          </cell>
          <cell r="I151">
            <v>0</v>
          </cell>
        </row>
        <row r="155">
          <cell r="F155">
            <v>2821500</v>
          </cell>
          <cell r="G155">
            <v>0</v>
          </cell>
          <cell r="H155">
            <v>2821500</v>
          </cell>
          <cell r="I155">
            <v>0</v>
          </cell>
        </row>
        <row r="158">
          <cell r="F158">
            <v>250401.14</v>
          </cell>
          <cell r="G158">
            <v>0</v>
          </cell>
          <cell r="H158">
            <v>251500</v>
          </cell>
          <cell r="I158">
            <v>0</v>
          </cell>
        </row>
        <row r="161">
          <cell r="F161">
            <v>256000</v>
          </cell>
          <cell r="G161">
            <v>0</v>
          </cell>
          <cell r="H161">
            <v>256000</v>
          </cell>
          <cell r="I161">
            <v>0</v>
          </cell>
        </row>
        <row r="164">
          <cell r="F164">
            <v>1437100</v>
          </cell>
          <cell r="G164">
            <v>0</v>
          </cell>
          <cell r="H164">
            <v>1437100</v>
          </cell>
          <cell r="I164">
            <v>0</v>
          </cell>
        </row>
        <row r="181">
          <cell r="F181">
            <v>2228500</v>
          </cell>
          <cell r="G181">
            <v>0</v>
          </cell>
          <cell r="H181">
            <v>2204801.14</v>
          </cell>
          <cell r="I181">
            <v>0</v>
          </cell>
        </row>
        <row r="182">
          <cell r="F182">
            <v>22100</v>
          </cell>
          <cell r="G182">
            <v>0</v>
          </cell>
          <cell r="H182">
            <v>19700</v>
          </cell>
          <cell r="I182">
            <v>0</v>
          </cell>
        </row>
        <row r="188">
          <cell r="F188">
            <v>174000</v>
          </cell>
          <cell r="G188">
            <v>0</v>
          </cell>
          <cell r="H188">
            <v>174000</v>
          </cell>
          <cell r="I188">
            <v>0</v>
          </cell>
        </row>
        <row r="195">
          <cell r="F195">
            <v>6000</v>
          </cell>
          <cell r="G195">
            <v>6000</v>
          </cell>
          <cell r="H195">
            <v>6000</v>
          </cell>
          <cell r="I195">
            <v>6000</v>
          </cell>
        </row>
        <row r="197">
          <cell r="F197">
            <v>1104491</v>
          </cell>
          <cell r="G197">
            <v>1104491</v>
          </cell>
          <cell r="H197">
            <v>1149315</v>
          </cell>
          <cell r="I197">
            <v>1149315</v>
          </cell>
        </row>
        <row r="203">
          <cell r="F203">
            <v>37826530.75</v>
          </cell>
          <cell r="G203">
            <v>0</v>
          </cell>
          <cell r="H203">
            <v>48617572.769999996</v>
          </cell>
          <cell r="I203">
            <v>0</v>
          </cell>
        </row>
        <row r="205">
          <cell r="F205">
            <v>508058.8</v>
          </cell>
          <cell r="G205">
            <v>0</v>
          </cell>
          <cell r="H205">
            <v>508128.8</v>
          </cell>
          <cell r="I205">
            <v>0</v>
          </cell>
        </row>
        <row r="207">
          <cell r="F207">
            <v>470000</v>
          </cell>
          <cell r="G207">
            <v>0</v>
          </cell>
          <cell r="H207">
            <v>170000</v>
          </cell>
          <cell r="I207">
            <v>0</v>
          </cell>
        </row>
        <row r="210">
          <cell r="F210">
            <v>500000</v>
          </cell>
          <cell r="G210">
            <v>0</v>
          </cell>
          <cell r="H210">
            <v>500000</v>
          </cell>
          <cell r="I210">
            <v>0</v>
          </cell>
        </row>
        <row r="212">
          <cell r="F212">
            <v>46345859</v>
          </cell>
          <cell r="G212">
            <v>0</v>
          </cell>
          <cell r="H212">
            <v>46345859</v>
          </cell>
          <cell r="I212">
            <v>0</v>
          </cell>
        </row>
        <row r="218">
          <cell r="F218">
            <v>2545905</v>
          </cell>
          <cell r="G218">
            <v>2545905</v>
          </cell>
          <cell r="H218">
            <v>2117609</v>
          </cell>
          <cell r="I218">
            <v>2117609</v>
          </cell>
        </row>
        <row r="227">
          <cell r="F227">
            <v>100000</v>
          </cell>
          <cell r="G227">
            <v>0</v>
          </cell>
          <cell r="H227">
            <v>100000</v>
          </cell>
          <cell r="I227">
            <v>0</v>
          </cell>
        </row>
        <row r="229">
          <cell r="F229">
            <v>6410160</v>
          </cell>
          <cell r="G229">
            <v>0</v>
          </cell>
          <cell r="H229">
            <v>6410090</v>
          </cell>
          <cell r="I229">
            <v>0</v>
          </cell>
        </row>
        <row r="230">
          <cell r="F230">
            <v>280836</v>
          </cell>
          <cell r="G230">
            <v>0</v>
          </cell>
          <cell r="H230">
            <v>280836</v>
          </cell>
          <cell r="I230">
            <v>0</v>
          </cell>
        </row>
        <row r="231">
          <cell r="F231">
            <v>5000</v>
          </cell>
          <cell r="G231">
            <v>0</v>
          </cell>
          <cell r="H231">
            <v>5000</v>
          </cell>
          <cell r="I231">
            <v>0</v>
          </cell>
        </row>
        <row r="237">
          <cell r="F237">
            <v>600000</v>
          </cell>
          <cell r="G237">
            <v>0</v>
          </cell>
          <cell r="H237">
            <v>600000</v>
          </cell>
          <cell r="I237">
            <v>0</v>
          </cell>
        </row>
        <row r="240">
          <cell r="F240">
            <v>150000</v>
          </cell>
          <cell r="G240">
            <v>0</v>
          </cell>
          <cell r="H240">
            <v>150000</v>
          </cell>
          <cell r="I240">
            <v>0</v>
          </cell>
        </row>
        <row r="247">
          <cell r="F247">
            <v>7598664</v>
          </cell>
          <cell r="G247">
            <v>7598664</v>
          </cell>
          <cell r="H247">
            <v>7902608.4000000004</v>
          </cell>
          <cell r="I247">
            <v>7902608.4000000004</v>
          </cell>
        </row>
        <row r="249">
          <cell r="F249">
            <v>18740</v>
          </cell>
          <cell r="G249">
            <v>18740</v>
          </cell>
          <cell r="H249">
            <v>19500</v>
          </cell>
          <cell r="I249">
            <v>19500</v>
          </cell>
        </row>
        <row r="257">
          <cell r="F257">
            <v>336224.88</v>
          </cell>
          <cell r="G257">
            <v>336224.88</v>
          </cell>
          <cell r="H257">
            <v>336224.88</v>
          </cell>
          <cell r="I257">
            <v>336224.88</v>
          </cell>
        </row>
        <row r="268">
          <cell r="F268">
            <v>3845000</v>
          </cell>
          <cell r="G268">
            <v>0</v>
          </cell>
          <cell r="H268">
            <v>3845000</v>
          </cell>
          <cell r="I268">
            <v>0</v>
          </cell>
        </row>
        <row r="275">
          <cell r="F275">
            <v>1841950</v>
          </cell>
          <cell r="G275">
            <v>0</v>
          </cell>
          <cell r="H275">
            <v>1046410</v>
          </cell>
          <cell r="I275">
            <v>0</v>
          </cell>
        </row>
        <row r="280">
          <cell r="F280">
            <v>80626277.459999993</v>
          </cell>
          <cell r="G280">
            <v>0</v>
          </cell>
          <cell r="H280">
            <v>60944363.460000001</v>
          </cell>
          <cell r="I280">
            <v>0</v>
          </cell>
        </row>
        <row r="282">
          <cell r="F282">
            <v>12114380</v>
          </cell>
          <cell r="G282">
            <v>0</v>
          </cell>
          <cell r="H282">
            <v>11079620</v>
          </cell>
          <cell r="I282">
            <v>0</v>
          </cell>
        </row>
        <row r="284">
          <cell r="F284">
            <v>212530</v>
          </cell>
          <cell r="G284">
            <v>0</v>
          </cell>
          <cell r="H284">
            <v>184660</v>
          </cell>
          <cell r="I284">
            <v>0</v>
          </cell>
        </row>
        <row r="292">
          <cell r="F292">
            <v>8715.41</v>
          </cell>
          <cell r="G292">
            <v>8715.41</v>
          </cell>
          <cell r="H292">
            <v>8715.41</v>
          </cell>
          <cell r="I292">
            <v>8715.41</v>
          </cell>
        </row>
        <row r="294">
          <cell r="F294">
            <v>600</v>
          </cell>
          <cell r="G294">
            <v>0</v>
          </cell>
          <cell r="H294">
            <v>600</v>
          </cell>
          <cell r="I294">
            <v>0</v>
          </cell>
        </row>
        <row r="298">
          <cell r="F298">
            <v>500000</v>
          </cell>
          <cell r="G298">
            <v>0</v>
          </cell>
          <cell r="H298">
            <v>500000</v>
          </cell>
          <cell r="I298">
            <v>0</v>
          </cell>
        </row>
        <row r="300">
          <cell r="F300">
            <v>18431127.809999999</v>
          </cell>
          <cell r="G300">
            <v>0</v>
          </cell>
          <cell r="H300">
            <v>18431127.809999999</v>
          </cell>
          <cell r="I300">
            <v>0</v>
          </cell>
        </row>
        <row r="312">
          <cell r="F312">
            <v>60000</v>
          </cell>
          <cell r="G312">
            <v>0</v>
          </cell>
          <cell r="H312">
            <v>60000</v>
          </cell>
          <cell r="I312">
            <v>0</v>
          </cell>
        </row>
        <row r="315">
          <cell r="F315">
            <v>198000</v>
          </cell>
          <cell r="G315">
            <v>0</v>
          </cell>
          <cell r="H315">
            <v>198000</v>
          </cell>
          <cell r="I315">
            <v>0</v>
          </cell>
        </row>
        <row r="320">
          <cell r="F320">
            <v>100000</v>
          </cell>
          <cell r="G320">
            <v>0</v>
          </cell>
          <cell r="H320">
            <v>100000</v>
          </cell>
          <cell r="I320">
            <v>0</v>
          </cell>
        </row>
        <row r="325">
          <cell r="F325">
            <v>573836.29</v>
          </cell>
          <cell r="G325">
            <v>0</v>
          </cell>
          <cell r="H325">
            <v>573836.29</v>
          </cell>
          <cell r="I325">
            <v>0</v>
          </cell>
        </row>
        <row r="328">
          <cell r="F328">
            <v>568100</v>
          </cell>
          <cell r="G328">
            <v>0</v>
          </cell>
          <cell r="H328">
            <v>568100</v>
          </cell>
          <cell r="I328">
            <v>0</v>
          </cell>
        </row>
        <row r="330">
          <cell r="F330">
            <v>13229000</v>
          </cell>
          <cell r="G330">
            <v>0</v>
          </cell>
          <cell r="H330">
            <v>13229000</v>
          </cell>
          <cell r="I330">
            <v>0</v>
          </cell>
        </row>
        <row r="331">
          <cell r="F331">
            <v>2429750</v>
          </cell>
          <cell r="G331">
            <v>0</v>
          </cell>
          <cell r="H331">
            <v>2429750</v>
          </cell>
          <cell r="I331">
            <v>0</v>
          </cell>
        </row>
        <row r="332">
          <cell r="F332">
            <v>2860</v>
          </cell>
          <cell r="G332">
            <v>0</v>
          </cell>
          <cell r="H332">
            <v>2860</v>
          </cell>
          <cell r="I332">
            <v>0</v>
          </cell>
        </row>
        <row r="341">
          <cell r="F341">
            <v>59433</v>
          </cell>
          <cell r="G341">
            <v>59433</v>
          </cell>
          <cell r="H341">
            <v>61560</v>
          </cell>
          <cell r="I341">
            <v>61560</v>
          </cell>
        </row>
        <row r="348">
          <cell r="F348">
            <v>11797685.01</v>
          </cell>
          <cell r="G348">
            <v>11797685.01</v>
          </cell>
          <cell r="H348">
            <v>11797685.01</v>
          </cell>
          <cell r="I348">
            <v>11797685.01</v>
          </cell>
        </row>
        <row r="350">
          <cell r="F350">
            <v>1800000</v>
          </cell>
          <cell r="G350">
            <v>0</v>
          </cell>
          <cell r="H350">
            <v>1800000</v>
          </cell>
          <cell r="I350">
            <v>0</v>
          </cell>
        </row>
        <row r="352">
          <cell r="F352">
            <v>0</v>
          </cell>
          <cell r="G352">
            <v>0</v>
          </cell>
          <cell r="H352">
            <v>1000000</v>
          </cell>
          <cell r="I352">
            <v>0</v>
          </cell>
        </row>
        <row r="354">
          <cell r="F354">
            <v>13400000</v>
          </cell>
          <cell r="G354">
            <v>0</v>
          </cell>
          <cell r="H354">
            <v>13400000</v>
          </cell>
          <cell r="I354">
            <v>0</v>
          </cell>
        </row>
        <row r="357">
          <cell r="F357">
            <v>3324000</v>
          </cell>
          <cell r="G357">
            <v>0</v>
          </cell>
          <cell r="H357">
            <v>6524000</v>
          </cell>
          <cell r="I357">
            <v>0</v>
          </cell>
        </row>
        <row r="359">
          <cell r="F359">
            <v>0</v>
          </cell>
          <cell r="G359">
            <v>0</v>
          </cell>
          <cell r="H359">
            <v>100000</v>
          </cell>
          <cell r="I359">
            <v>0</v>
          </cell>
        </row>
        <row r="365">
          <cell r="F365">
            <v>200000</v>
          </cell>
          <cell r="G365">
            <v>0</v>
          </cell>
          <cell r="H365">
            <v>200000</v>
          </cell>
          <cell r="I365">
            <v>0</v>
          </cell>
        </row>
        <row r="367">
          <cell r="F367">
            <v>22500</v>
          </cell>
          <cell r="G367">
            <v>0</v>
          </cell>
          <cell r="H367">
            <v>22500</v>
          </cell>
          <cell r="I367">
            <v>0</v>
          </cell>
        </row>
        <row r="370">
          <cell r="F370">
            <v>5000000</v>
          </cell>
          <cell r="G370">
            <v>0</v>
          </cell>
          <cell r="H370">
            <v>5000000</v>
          </cell>
          <cell r="I370">
            <v>0</v>
          </cell>
        </row>
        <row r="374">
          <cell r="F374">
            <v>3500000</v>
          </cell>
          <cell r="G374">
            <v>0</v>
          </cell>
          <cell r="H374">
            <v>3500000</v>
          </cell>
          <cell r="I374">
            <v>0</v>
          </cell>
        </row>
        <row r="378">
          <cell r="F378">
            <v>11639300</v>
          </cell>
          <cell r="G378">
            <v>0</v>
          </cell>
          <cell r="H378">
            <v>11639300</v>
          </cell>
          <cell r="I378">
            <v>0</v>
          </cell>
        </row>
        <row r="382">
          <cell r="F382">
            <v>1000000</v>
          </cell>
          <cell r="G382">
            <v>0</v>
          </cell>
          <cell r="H382">
            <v>1000000</v>
          </cell>
          <cell r="I382">
            <v>0</v>
          </cell>
        </row>
        <row r="393">
          <cell r="F393">
            <v>9797510</v>
          </cell>
          <cell r="G393">
            <v>0</v>
          </cell>
          <cell r="H393">
            <v>10179090</v>
          </cell>
          <cell r="I393">
            <v>0</v>
          </cell>
        </row>
        <row r="395">
          <cell r="F395">
            <v>4304200</v>
          </cell>
          <cell r="G395">
            <v>0</v>
          </cell>
          <cell r="H395">
            <v>4304200</v>
          </cell>
          <cell r="I395">
            <v>0</v>
          </cell>
        </row>
        <row r="397">
          <cell r="F397">
            <v>775600</v>
          </cell>
          <cell r="G397">
            <v>0</v>
          </cell>
          <cell r="H397">
            <v>775600</v>
          </cell>
          <cell r="I397">
            <v>0</v>
          </cell>
        </row>
        <row r="400">
          <cell r="F400">
            <v>700000</v>
          </cell>
          <cell r="G400">
            <v>0</v>
          </cell>
          <cell r="H400">
            <v>700000</v>
          </cell>
          <cell r="I400">
            <v>0</v>
          </cell>
        </row>
        <row r="404">
          <cell r="F404">
            <v>6306500</v>
          </cell>
          <cell r="G404">
            <v>0</v>
          </cell>
          <cell r="H404">
            <v>4206500</v>
          </cell>
          <cell r="I404">
            <v>0</v>
          </cell>
        </row>
        <row r="416">
          <cell r="F416">
            <v>4065814</v>
          </cell>
          <cell r="G416">
            <v>0</v>
          </cell>
          <cell r="H416">
            <v>4065814</v>
          </cell>
          <cell r="I416">
            <v>0</v>
          </cell>
        </row>
        <row r="421">
          <cell r="F421">
            <v>553000</v>
          </cell>
          <cell r="G421">
            <v>0</v>
          </cell>
          <cell r="H421">
            <v>364000</v>
          </cell>
          <cell r="I421">
            <v>0</v>
          </cell>
        </row>
        <row r="424">
          <cell r="F424">
            <v>200000</v>
          </cell>
          <cell r="G424">
            <v>0</v>
          </cell>
          <cell r="H424">
            <v>100000</v>
          </cell>
          <cell r="I424">
            <v>0</v>
          </cell>
        </row>
        <row r="428">
          <cell r="F428">
            <v>4025340</v>
          </cell>
          <cell r="G428">
            <v>0</v>
          </cell>
          <cell r="H428">
            <v>2475900</v>
          </cell>
          <cell r="I428">
            <v>0</v>
          </cell>
        </row>
        <row r="450">
          <cell r="F450">
            <v>10623600</v>
          </cell>
          <cell r="G450">
            <v>10623600</v>
          </cell>
          <cell r="H450">
            <v>10623600</v>
          </cell>
          <cell r="I450">
            <v>10623600</v>
          </cell>
        </row>
        <row r="455">
          <cell r="F455">
            <v>400000</v>
          </cell>
          <cell r="G455">
            <v>0</v>
          </cell>
          <cell r="H455">
            <v>400000</v>
          </cell>
          <cell r="I455">
            <v>0</v>
          </cell>
        </row>
        <row r="457">
          <cell r="F457">
            <v>21673000.140000001</v>
          </cell>
          <cell r="G457">
            <v>0</v>
          </cell>
          <cell r="H457">
            <v>21672500.140000001</v>
          </cell>
          <cell r="I457">
            <v>0</v>
          </cell>
        </row>
        <row r="458">
          <cell r="F458">
            <v>3208926</v>
          </cell>
          <cell r="G458">
            <v>0</v>
          </cell>
          <cell r="H458">
            <v>3306370</v>
          </cell>
          <cell r="I458">
            <v>0</v>
          </cell>
        </row>
        <row r="459">
          <cell r="F459">
            <v>131200</v>
          </cell>
          <cell r="G459">
            <v>0</v>
          </cell>
          <cell r="H459">
            <v>131200</v>
          </cell>
          <cell r="I459">
            <v>0</v>
          </cell>
        </row>
        <row r="466">
          <cell r="F466">
            <v>500000</v>
          </cell>
          <cell r="G466">
            <v>0</v>
          </cell>
          <cell r="H466">
            <v>0</v>
          </cell>
          <cell r="I466">
            <v>0</v>
          </cell>
        </row>
        <row r="473">
          <cell r="F473">
            <v>1000000</v>
          </cell>
          <cell r="G473">
            <v>0</v>
          </cell>
          <cell r="H473">
            <v>1000000</v>
          </cell>
          <cell r="I473">
            <v>0</v>
          </cell>
        </row>
        <row r="475">
          <cell r="F475">
            <v>767331</v>
          </cell>
          <cell r="G475">
            <v>767331</v>
          </cell>
          <cell r="H475">
            <v>801932</v>
          </cell>
          <cell r="I475">
            <v>801932</v>
          </cell>
        </row>
        <row r="477">
          <cell r="F477">
            <v>394679200</v>
          </cell>
          <cell r="G477">
            <v>394679200</v>
          </cell>
          <cell r="H477">
            <v>413799000</v>
          </cell>
          <cell r="I477">
            <v>413799000</v>
          </cell>
        </row>
        <row r="479">
          <cell r="F479">
            <v>300231871</v>
          </cell>
          <cell r="G479">
            <v>0</v>
          </cell>
          <cell r="H479">
            <v>301044871</v>
          </cell>
          <cell r="I479">
            <v>0</v>
          </cell>
        </row>
        <row r="481">
          <cell r="F481">
            <v>109867</v>
          </cell>
          <cell r="G481">
            <v>0</v>
          </cell>
          <cell r="H481">
            <v>109867</v>
          </cell>
          <cell r="I481">
            <v>0</v>
          </cell>
        </row>
        <row r="484">
          <cell r="F484">
            <v>110000</v>
          </cell>
          <cell r="G484">
            <v>0</v>
          </cell>
          <cell r="H484">
            <v>110000</v>
          </cell>
          <cell r="I484">
            <v>0</v>
          </cell>
        </row>
        <row r="500">
          <cell r="F500">
            <v>1000000</v>
          </cell>
          <cell r="G500">
            <v>0</v>
          </cell>
          <cell r="H500">
            <v>1000000</v>
          </cell>
          <cell r="I500">
            <v>0</v>
          </cell>
        </row>
        <row r="504">
          <cell r="F504">
            <v>443116600</v>
          </cell>
          <cell r="G504">
            <v>443116600</v>
          </cell>
          <cell r="H504">
            <v>461022700</v>
          </cell>
          <cell r="I504">
            <v>461022700</v>
          </cell>
        </row>
        <row r="506">
          <cell r="F506">
            <v>48165100</v>
          </cell>
          <cell r="G506">
            <v>0</v>
          </cell>
          <cell r="H506">
            <v>24397000</v>
          </cell>
          <cell r="I506">
            <v>0</v>
          </cell>
        </row>
        <row r="512">
          <cell r="F512">
            <v>750000</v>
          </cell>
          <cell r="G512">
            <v>0</v>
          </cell>
          <cell r="H512">
            <v>750000</v>
          </cell>
          <cell r="I512">
            <v>0</v>
          </cell>
        </row>
        <row r="515">
          <cell r="F515">
            <v>50000</v>
          </cell>
          <cell r="G515">
            <v>0</v>
          </cell>
          <cell r="H515">
            <v>50000</v>
          </cell>
          <cell r="I515">
            <v>0</v>
          </cell>
        </row>
        <row r="517">
          <cell r="F517">
            <v>340000</v>
          </cell>
          <cell r="G517">
            <v>0</v>
          </cell>
          <cell r="H517">
            <v>340000</v>
          </cell>
          <cell r="I517">
            <v>0</v>
          </cell>
        </row>
        <row r="526">
          <cell r="F526">
            <v>1756000</v>
          </cell>
          <cell r="G526">
            <v>1756000</v>
          </cell>
          <cell r="H526">
            <v>1756000</v>
          </cell>
          <cell r="I526">
            <v>1756000</v>
          </cell>
        </row>
        <row r="528">
          <cell r="F528">
            <v>21486300</v>
          </cell>
          <cell r="G528">
            <v>21486300</v>
          </cell>
          <cell r="H528">
            <v>21826600</v>
          </cell>
          <cell r="I528">
            <v>21826600</v>
          </cell>
        </row>
        <row r="530">
          <cell r="F530">
            <v>3970000</v>
          </cell>
          <cell r="G530">
            <v>0</v>
          </cell>
          <cell r="H530">
            <v>3970000</v>
          </cell>
          <cell r="I530">
            <v>0</v>
          </cell>
        </row>
        <row r="536">
          <cell r="F536">
            <v>400000</v>
          </cell>
          <cell r="G536">
            <v>0</v>
          </cell>
          <cell r="H536">
            <v>400000</v>
          </cell>
          <cell r="I536">
            <v>0</v>
          </cell>
        </row>
        <row r="538">
          <cell r="F538">
            <v>130534000</v>
          </cell>
          <cell r="G538">
            <v>0</v>
          </cell>
          <cell r="H538">
            <v>134534000</v>
          </cell>
          <cell r="I538">
            <v>0</v>
          </cell>
        </row>
        <row r="541">
          <cell r="F541">
            <v>479000</v>
          </cell>
          <cell r="G541">
            <v>0</v>
          </cell>
          <cell r="H541">
            <v>479000</v>
          </cell>
          <cell r="I541">
            <v>0</v>
          </cell>
        </row>
        <row r="546">
          <cell r="F546">
            <v>320000</v>
          </cell>
          <cell r="G546">
            <v>0</v>
          </cell>
          <cell r="H546">
            <v>320000</v>
          </cell>
          <cell r="I546">
            <v>0</v>
          </cell>
        </row>
        <row r="548">
          <cell r="F548">
            <v>2032453</v>
          </cell>
          <cell r="G548">
            <v>2032453</v>
          </cell>
          <cell r="H548">
            <v>2124102</v>
          </cell>
          <cell r="I548">
            <v>2124102</v>
          </cell>
        </row>
        <row r="550">
          <cell r="F550">
            <v>95653566.849999994</v>
          </cell>
          <cell r="G550">
            <v>0</v>
          </cell>
          <cell r="H550">
            <v>98153566.849999994</v>
          </cell>
          <cell r="I550">
            <v>0</v>
          </cell>
        </row>
        <row r="552">
          <cell r="F552">
            <v>157900</v>
          </cell>
          <cell r="G552">
            <v>0</v>
          </cell>
          <cell r="H552">
            <v>157900</v>
          </cell>
          <cell r="I552">
            <v>0</v>
          </cell>
        </row>
        <row r="561">
          <cell r="F561">
            <v>74350</v>
          </cell>
          <cell r="G561">
            <v>0</v>
          </cell>
          <cell r="H561">
            <v>74350</v>
          </cell>
          <cell r="I561">
            <v>0</v>
          </cell>
        </row>
        <row r="562">
          <cell r="F562">
            <v>425650</v>
          </cell>
          <cell r="G562">
            <v>0</v>
          </cell>
          <cell r="H562">
            <v>425650</v>
          </cell>
          <cell r="I562">
            <v>0</v>
          </cell>
        </row>
        <row r="567">
          <cell r="F567">
            <v>300000</v>
          </cell>
          <cell r="G567">
            <v>0</v>
          </cell>
          <cell r="H567">
            <v>300000</v>
          </cell>
          <cell r="I567">
            <v>0</v>
          </cell>
        </row>
        <row r="572">
          <cell r="F572">
            <v>2024245</v>
          </cell>
          <cell r="G572">
            <v>2024245</v>
          </cell>
          <cell r="H572">
            <v>2024245</v>
          </cell>
          <cell r="I572">
            <v>2024245</v>
          </cell>
        </row>
        <row r="574">
          <cell r="F574">
            <v>779000</v>
          </cell>
          <cell r="G574">
            <v>0</v>
          </cell>
          <cell r="H574">
            <v>779000</v>
          </cell>
          <cell r="I574">
            <v>0</v>
          </cell>
        </row>
        <row r="576">
          <cell r="F576">
            <v>970000</v>
          </cell>
          <cell r="G576">
            <v>0</v>
          </cell>
          <cell r="H576">
            <v>970000</v>
          </cell>
          <cell r="I576">
            <v>0</v>
          </cell>
        </row>
        <row r="578">
          <cell r="F578">
            <v>180000</v>
          </cell>
          <cell r="G578">
            <v>0</v>
          </cell>
          <cell r="H578">
            <v>180000</v>
          </cell>
          <cell r="I578">
            <v>0</v>
          </cell>
        </row>
        <row r="581">
          <cell r="F581">
            <v>3715600</v>
          </cell>
          <cell r="G581">
            <v>0</v>
          </cell>
          <cell r="H581">
            <v>3715600</v>
          </cell>
          <cell r="I581">
            <v>0</v>
          </cell>
        </row>
        <row r="583">
          <cell r="F583">
            <v>1598400</v>
          </cell>
          <cell r="G583">
            <v>0</v>
          </cell>
          <cell r="H583">
            <v>1598400</v>
          </cell>
          <cell r="I583">
            <v>0</v>
          </cell>
        </row>
        <row r="591">
          <cell r="F591">
            <v>290000</v>
          </cell>
          <cell r="G591">
            <v>0</v>
          </cell>
          <cell r="H591">
            <v>290000</v>
          </cell>
          <cell r="I591">
            <v>0</v>
          </cell>
        </row>
        <row r="593">
          <cell r="F593">
            <v>24300</v>
          </cell>
          <cell r="G593">
            <v>0</v>
          </cell>
          <cell r="H593">
            <v>24300</v>
          </cell>
          <cell r="I593">
            <v>0</v>
          </cell>
        </row>
        <row r="595">
          <cell r="F595">
            <v>2600000</v>
          </cell>
          <cell r="G595">
            <v>0</v>
          </cell>
          <cell r="H595">
            <v>2600000</v>
          </cell>
          <cell r="I595">
            <v>0</v>
          </cell>
        </row>
        <row r="597">
          <cell r="F597">
            <v>1200000</v>
          </cell>
          <cell r="G597">
            <v>0</v>
          </cell>
          <cell r="H597">
            <v>1200000</v>
          </cell>
          <cell r="I597">
            <v>0</v>
          </cell>
        </row>
        <row r="599">
          <cell r="F599">
            <v>75700</v>
          </cell>
          <cell r="G599">
            <v>0</v>
          </cell>
          <cell r="H599">
            <v>75700</v>
          </cell>
          <cell r="I599">
            <v>0</v>
          </cell>
        </row>
        <row r="604">
          <cell r="F604">
            <v>400000</v>
          </cell>
          <cell r="G604">
            <v>0</v>
          </cell>
          <cell r="H604">
            <v>400000</v>
          </cell>
          <cell r="I604">
            <v>0</v>
          </cell>
        </row>
        <row r="606">
          <cell r="F606">
            <v>35380500</v>
          </cell>
          <cell r="G606">
            <v>0</v>
          </cell>
          <cell r="H606">
            <v>39380500</v>
          </cell>
          <cell r="I606">
            <v>0</v>
          </cell>
        </row>
        <row r="608">
          <cell r="F608">
            <v>16817900</v>
          </cell>
          <cell r="G608">
            <v>0</v>
          </cell>
          <cell r="H608">
            <v>19817900</v>
          </cell>
          <cell r="I608">
            <v>0</v>
          </cell>
        </row>
        <row r="610">
          <cell r="F610">
            <v>15266300</v>
          </cell>
          <cell r="G610">
            <v>0</v>
          </cell>
          <cell r="H610">
            <v>16266300</v>
          </cell>
          <cell r="I610">
            <v>0</v>
          </cell>
        </row>
        <row r="614">
          <cell r="F614">
            <v>180000</v>
          </cell>
          <cell r="G614">
            <v>0</v>
          </cell>
          <cell r="H614">
            <v>180000</v>
          </cell>
          <cell r="I614">
            <v>0</v>
          </cell>
        </row>
        <row r="616">
          <cell r="F616">
            <v>28163000</v>
          </cell>
          <cell r="G616">
            <v>0</v>
          </cell>
          <cell r="H616">
            <v>28163000</v>
          </cell>
          <cell r="I616">
            <v>0</v>
          </cell>
        </row>
        <row r="621">
          <cell r="F621">
            <v>144000</v>
          </cell>
          <cell r="G621">
            <v>0</v>
          </cell>
          <cell r="H621">
            <v>144000</v>
          </cell>
          <cell r="I621">
            <v>0</v>
          </cell>
        </row>
        <row r="628">
          <cell r="F628">
            <v>300000</v>
          </cell>
          <cell r="G628">
            <v>0</v>
          </cell>
          <cell r="H628">
            <v>300000</v>
          </cell>
          <cell r="I628">
            <v>0</v>
          </cell>
        </row>
        <row r="630">
          <cell r="F630">
            <v>349486</v>
          </cell>
          <cell r="G630">
            <v>349486</v>
          </cell>
          <cell r="H630">
            <v>365245</v>
          </cell>
          <cell r="I630">
            <v>365245</v>
          </cell>
        </row>
        <row r="632">
          <cell r="F632">
            <v>58451100</v>
          </cell>
          <cell r="G632">
            <v>0</v>
          </cell>
          <cell r="H632">
            <v>63451100</v>
          </cell>
          <cell r="I632">
            <v>0</v>
          </cell>
        </row>
        <row r="634">
          <cell r="F634">
            <v>550000</v>
          </cell>
          <cell r="G634">
            <v>0</v>
          </cell>
          <cell r="H634">
            <v>550000</v>
          </cell>
          <cell r="I634">
            <v>0</v>
          </cell>
        </row>
        <row r="636">
          <cell r="F636">
            <v>24248.47</v>
          </cell>
          <cell r="G636">
            <v>24248.47</v>
          </cell>
          <cell r="H636">
            <v>24248.47</v>
          </cell>
          <cell r="I636">
            <v>24248.47</v>
          </cell>
        </row>
        <row r="638">
          <cell r="F638">
            <v>29300</v>
          </cell>
          <cell r="G638">
            <v>0</v>
          </cell>
          <cell r="H638">
            <v>29300</v>
          </cell>
          <cell r="I638">
            <v>0</v>
          </cell>
        </row>
        <row r="647">
          <cell r="F647">
            <v>220000</v>
          </cell>
          <cell r="G647">
            <v>0</v>
          </cell>
          <cell r="H647">
            <v>220000</v>
          </cell>
          <cell r="I647">
            <v>0</v>
          </cell>
        </row>
        <row r="649">
          <cell r="F649">
            <v>620730</v>
          </cell>
          <cell r="G649">
            <v>620730</v>
          </cell>
          <cell r="H649">
            <v>648721</v>
          </cell>
          <cell r="I649">
            <v>648721</v>
          </cell>
        </row>
        <row r="651">
          <cell r="F651">
            <v>79181900</v>
          </cell>
          <cell r="G651">
            <v>0</v>
          </cell>
          <cell r="H651">
            <v>81537800</v>
          </cell>
          <cell r="I651">
            <v>0</v>
          </cell>
        </row>
        <row r="653">
          <cell r="F653">
            <v>48000</v>
          </cell>
          <cell r="G653">
            <v>0</v>
          </cell>
          <cell r="H653">
            <v>48000</v>
          </cell>
          <cell r="I653">
            <v>0</v>
          </cell>
        </row>
        <row r="662">
          <cell r="F662">
            <v>50000</v>
          </cell>
          <cell r="G662">
            <v>0</v>
          </cell>
          <cell r="H662">
            <v>50000</v>
          </cell>
          <cell r="I662">
            <v>0</v>
          </cell>
        </row>
        <row r="664">
          <cell r="F664">
            <v>14351000</v>
          </cell>
          <cell r="G664">
            <v>0</v>
          </cell>
          <cell r="H664">
            <v>14351000</v>
          </cell>
          <cell r="I664">
            <v>0</v>
          </cell>
        </row>
        <row r="670">
          <cell r="F670">
            <v>72000</v>
          </cell>
          <cell r="G670">
            <v>0</v>
          </cell>
          <cell r="H670">
            <v>72000</v>
          </cell>
          <cell r="I670">
            <v>0</v>
          </cell>
        </row>
        <row r="678">
          <cell r="F678">
            <v>1484000</v>
          </cell>
          <cell r="G678">
            <v>0</v>
          </cell>
          <cell r="H678">
            <v>1484000</v>
          </cell>
          <cell r="I678">
            <v>0</v>
          </cell>
        </row>
        <row r="682">
          <cell r="F682">
            <v>100000</v>
          </cell>
          <cell r="G682">
            <v>0</v>
          </cell>
          <cell r="H682">
            <v>100000</v>
          </cell>
          <cell r="I682">
            <v>0</v>
          </cell>
        </row>
        <row r="684">
          <cell r="F684">
            <v>18273500</v>
          </cell>
          <cell r="G684">
            <v>0</v>
          </cell>
          <cell r="H684">
            <v>18273500</v>
          </cell>
          <cell r="I684">
            <v>0</v>
          </cell>
        </row>
        <row r="690">
          <cell r="F690">
            <v>80000</v>
          </cell>
          <cell r="G690">
            <v>0</v>
          </cell>
          <cell r="H690">
            <v>80000</v>
          </cell>
          <cell r="I690">
            <v>0</v>
          </cell>
        </row>
        <row r="692">
          <cell r="F692">
            <v>38157900</v>
          </cell>
          <cell r="G692">
            <v>0</v>
          </cell>
          <cell r="H692">
            <v>38302000</v>
          </cell>
          <cell r="I692">
            <v>0</v>
          </cell>
        </row>
        <row r="701">
          <cell r="F701">
            <v>6748720</v>
          </cell>
          <cell r="G701">
            <v>0</v>
          </cell>
          <cell r="H701">
            <v>6748720</v>
          </cell>
          <cell r="I701">
            <v>0</v>
          </cell>
        </row>
        <row r="708">
          <cell r="F708">
            <v>11000</v>
          </cell>
          <cell r="G708">
            <v>0</v>
          </cell>
          <cell r="H708">
            <v>11000</v>
          </cell>
          <cell r="I708">
            <v>0</v>
          </cell>
        </row>
        <row r="709">
          <cell r="F709">
            <v>0</v>
          </cell>
          <cell r="G709">
            <v>0</v>
          </cell>
          <cell r="H709">
            <v>300000</v>
          </cell>
          <cell r="I709">
            <v>0</v>
          </cell>
        </row>
        <row r="711">
          <cell r="F711">
            <v>100000</v>
          </cell>
          <cell r="G711">
            <v>0</v>
          </cell>
          <cell r="H711">
            <v>100000</v>
          </cell>
          <cell r="I711">
            <v>0</v>
          </cell>
        </row>
        <row r="713">
          <cell r="F713">
            <v>133000</v>
          </cell>
          <cell r="G713">
            <v>0</v>
          </cell>
          <cell r="H713">
            <v>133000</v>
          </cell>
          <cell r="I713">
            <v>0</v>
          </cell>
        </row>
        <row r="717">
          <cell r="F717">
            <v>200000</v>
          </cell>
          <cell r="G717">
            <v>0</v>
          </cell>
          <cell r="H717">
            <v>200000</v>
          </cell>
          <cell r="I717">
            <v>0</v>
          </cell>
        </row>
        <row r="725">
          <cell r="F725">
            <v>467280</v>
          </cell>
          <cell r="G725">
            <v>0</v>
          </cell>
          <cell r="H725">
            <v>467280</v>
          </cell>
          <cell r="I725">
            <v>0</v>
          </cell>
        </row>
        <row r="727">
          <cell r="F727">
            <v>238040</v>
          </cell>
          <cell r="G727">
            <v>0</v>
          </cell>
          <cell r="H727">
            <v>238040</v>
          </cell>
          <cell r="I727">
            <v>0</v>
          </cell>
        </row>
        <row r="731">
          <cell r="F731">
            <v>35400</v>
          </cell>
          <cell r="G731">
            <v>0</v>
          </cell>
          <cell r="H731">
            <v>35400</v>
          </cell>
          <cell r="I731">
            <v>0</v>
          </cell>
        </row>
        <row r="736">
          <cell r="F736">
            <v>2351900</v>
          </cell>
          <cell r="G736">
            <v>2351900</v>
          </cell>
          <cell r="H736">
            <v>2446000</v>
          </cell>
          <cell r="I736">
            <v>2446000</v>
          </cell>
        </row>
        <row r="738">
          <cell r="F738">
            <v>43000</v>
          </cell>
          <cell r="G738">
            <v>43000</v>
          </cell>
          <cell r="H738">
            <v>44700</v>
          </cell>
          <cell r="I738">
            <v>44700</v>
          </cell>
        </row>
        <row r="740">
          <cell r="F740">
            <v>418700</v>
          </cell>
          <cell r="G740">
            <v>418700</v>
          </cell>
          <cell r="H740">
            <v>418700</v>
          </cell>
          <cell r="I740">
            <v>418700</v>
          </cell>
        </row>
        <row r="744">
          <cell r="F744">
            <v>58100</v>
          </cell>
          <cell r="G744">
            <v>58100</v>
          </cell>
          <cell r="H744">
            <v>60500</v>
          </cell>
          <cell r="I744">
            <v>60500</v>
          </cell>
        </row>
        <row r="746">
          <cell r="F746">
            <v>13368600</v>
          </cell>
          <cell r="G746">
            <v>13368600</v>
          </cell>
          <cell r="H746">
            <v>13783000</v>
          </cell>
          <cell r="I746">
            <v>13783000</v>
          </cell>
        </row>
        <row r="752">
          <cell r="F752">
            <v>226411</v>
          </cell>
          <cell r="G752">
            <v>226411</v>
          </cell>
          <cell r="H752">
            <v>226411</v>
          </cell>
          <cell r="I752">
            <v>226411</v>
          </cell>
        </row>
        <row r="753">
          <cell r="F753">
            <v>339589</v>
          </cell>
          <cell r="G753">
            <v>339589</v>
          </cell>
          <cell r="H753">
            <v>339589</v>
          </cell>
          <cell r="I753">
            <v>339589</v>
          </cell>
        </row>
        <row r="755">
          <cell r="F755">
            <v>22641100</v>
          </cell>
          <cell r="G755">
            <v>22641100</v>
          </cell>
          <cell r="H755">
            <v>22641100</v>
          </cell>
          <cell r="I755">
            <v>22641100</v>
          </cell>
        </row>
        <row r="760">
          <cell r="F760">
            <v>28421700</v>
          </cell>
          <cell r="G760">
            <v>28421700</v>
          </cell>
          <cell r="H760">
            <v>30590400</v>
          </cell>
          <cell r="I760">
            <v>30590400</v>
          </cell>
        </row>
        <row r="763">
          <cell r="F763">
            <v>40900</v>
          </cell>
          <cell r="G763">
            <v>40900</v>
          </cell>
          <cell r="H763">
            <v>42500</v>
          </cell>
          <cell r="I763">
            <v>42500</v>
          </cell>
        </row>
        <row r="765">
          <cell r="F765">
            <v>4833779</v>
          </cell>
          <cell r="G765">
            <v>4833779</v>
          </cell>
          <cell r="H765">
            <v>4833779</v>
          </cell>
          <cell r="I765">
            <v>4833779</v>
          </cell>
        </row>
        <row r="766">
          <cell r="F766">
            <v>1725221</v>
          </cell>
          <cell r="G766">
            <v>1725221</v>
          </cell>
          <cell r="H766">
            <v>1991221</v>
          </cell>
          <cell r="I766">
            <v>1991221</v>
          </cell>
        </row>
        <row r="773">
          <cell r="F773">
            <v>338400</v>
          </cell>
          <cell r="G773">
            <v>338400</v>
          </cell>
          <cell r="H773">
            <v>352800</v>
          </cell>
          <cell r="I773">
            <v>352800</v>
          </cell>
        </row>
        <row r="775">
          <cell r="F775">
            <v>1646562</v>
          </cell>
          <cell r="G775">
            <v>1646562</v>
          </cell>
          <cell r="H775">
            <v>1646562</v>
          </cell>
          <cell r="I775">
            <v>1646562</v>
          </cell>
        </row>
        <row r="776">
          <cell r="F776">
            <v>227438</v>
          </cell>
          <cell r="G776">
            <v>227438</v>
          </cell>
          <cell r="H776">
            <v>303438</v>
          </cell>
          <cell r="I776">
            <v>303438</v>
          </cell>
        </row>
        <row r="779">
          <cell r="F779">
            <v>4224000</v>
          </cell>
          <cell r="G779">
            <v>4224000</v>
          </cell>
          <cell r="H779">
            <v>4224000</v>
          </cell>
          <cell r="I779">
            <v>4224000</v>
          </cell>
        </row>
        <row r="790">
          <cell r="F790">
            <v>200000</v>
          </cell>
          <cell r="G790">
            <v>0</v>
          </cell>
          <cell r="H790">
            <v>400000</v>
          </cell>
          <cell r="I790">
            <v>0</v>
          </cell>
        </row>
        <row r="791">
          <cell r="F791">
            <v>1038500</v>
          </cell>
          <cell r="G791">
            <v>0</v>
          </cell>
          <cell r="H791">
            <v>225500</v>
          </cell>
          <cell r="I791">
            <v>0</v>
          </cell>
        </row>
        <row r="793">
          <cell r="F793">
            <v>310000</v>
          </cell>
          <cell r="G793">
            <v>0</v>
          </cell>
          <cell r="H793">
            <v>310000</v>
          </cell>
          <cell r="I793">
            <v>0</v>
          </cell>
        </row>
        <row r="801">
          <cell r="F801">
            <v>500000</v>
          </cell>
          <cell r="G801">
            <v>0</v>
          </cell>
          <cell r="H801">
            <v>500000</v>
          </cell>
          <cell r="I801">
            <v>0</v>
          </cell>
        </row>
        <row r="807">
          <cell r="F807">
            <v>110000</v>
          </cell>
          <cell r="G807">
            <v>0</v>
          </cell>
          <cell r="H807">
            <v>110000</v>
          </cell>
          <cell r="I807">
            <v>0</v>
          </cell>
        </row>
        <row r="809">
          <cell r="F809">
            <v>5059000</v>
          </cell>
          <cell r="G809">
            <v>0</v>
          </cell>
          <cell r="H809">
            <v>5059000</v>
          </cell>
          <cell r="I809">
            <v>0</v>
          </cell>
        </row>
        <row r="814">
          <cell r="F814">
            <v>193000</v>
          </cell>
          <cell r="G814">
            <v>0</v>
          </cell>
          <cell r="H814">
            <v>193000</v>
          </cell>
          <cell r="I814">
            <v>0</v>
          </cell>
        </row>
        <row r="816">
          <cell r="F816">
            <v>10003872</v>
          </cell>
          <cell r="G816">
            <v>0</v>
          </cell>
          <cell r="H816">
            <v>10003872</v>
          </cell>
          <cell r="I816">
            <v>0</v>
          </cell>
        </row>
      </sheetData>
      <sheetData sheetId="12"/>
      <sheetData sheetId="13">
        <row r="200">
          <cell r="G200">
            <v>46828000</v>
          </cell>
          <cell r="I200">
            <v>75596100</v>
          </cell>
        </row>
        <row r="381">
          <cell r="G381">
            <v>31620000</v>
          </cell>
          <cell r="I381">
            <v>44120000</v>
          </cell>
        </row>
        <row r="705">
          <cell r="G705">
            <v>9000</v>
          </cell>
          <cell r="I705">
            <v>9000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2"/>
  <sheetViews>
    <sheetView tabSelected="1" workbookViewId="0">
      <selection activeCell="K9" sqref="K7:K9"/>
    </sheetView>
  </sheetViews>
  <sheetFormatPr defaultRowHeight="15" x14ac:dyDescent="0.25"/>
  <cols>
    <col min="1" max="1" width="44.5703125" style="42" customWidth="1"/>
    <col min="2" max="2" width="11.5703125" style="43" customWidth="1"/>
    <col min="3" max="3" width="6.85546875" style="43" customWidth="1"/>
    <col min="4" max="4" width="6.7109375" style="43" customWidth="1"/>
    <col min="5" max="5" width="5.42578125" style="43" customWidth="1"/>
    <col min="6" max="6" width="18.7109375" style="44" customWidth="1"/>
    <col min="7" max="7" width="17.85546875" style="44" customWidth="1"/>
    <col min="8" max="9" width="16.85546875" style="5" customWidth="1"/>
  </cols>
  <sheetData>
    <row r="1" spans="1:9" x14ac:dyDescent="0.25">
      <c r="A1" s="1" t="s">
        <v>0</v>
      </c>
      <c r="B1" s="1"/>
      <c r="C1" s="1"/>
      <c r="D1" s="1"/>
      <c r="E1" s="1"/>
      <c r="F1" s="1"/>
      <c r="G1" s="1"/>
      <c r="H1" s="1"/>
      <c r="I1" s="1"/>
    </row>
    <row r="2" spans="1:9" x14ac:dyDescent="0.25">
      <c r="A2" s="2" t="s">
        <v>1</v>
      </c>
      <c r="B2" s="2"/>
      <c r="C2" s="2"/>
      <c r="D2" s="2"/>
      <c r="E2" s="2"/>
      <c r="F2" s="2"/>
      <c r="G2" s="2"/>
      <c r="H2" s="2"/>
      <c r="I2" s="2"/>
    </row>
    <row r="3" spans="1:9" ht="15" customHeight="1" x14ac:dyDescent="0.25">
      <c r="A3" s="3" t="s">
        <v>2</v>
      </c>
      <c r="B3" s="3"/>
      <c r="C3" s="3"/>
      <c r="D3" s="3"/>
      <c r="E3" s="3"/>
      <c r="F3" s="3"/>
      <c r="G3" s="3"/>
      <c r="H3" s="3"/>
      <c r="I3" s="3"/>
    </row>
    <row r="4" spans="1:9" ht="12.75" customHeight="1" x14ac:dyDescent="0.25">
      <c r="A4" s="3" t="s">
        <v>3</v>
      </c>
      <c r="B4" s="3"/>
      <c r="C4" s="3"/>
      <c r="D4" s="3"/>
      <c r="E4" s="3"/>
      <c r="F4" s="3"/>
      <c r="G4" s="3"/>
      <c r="H4" s="3"/>
      <c r="I4" s="3"/>
    </row>
    <row r="5" spans="1:9" x14ac:dyDescent="0.25">
      <c r="A5" s="4" t="s">
        <v>4</v>
      </c>
      <c r="B5" s="4"/>
      <c r="C5" s="4"/>
      <c r="D5" s="4"/>
      <c r="E5" s="4"/>
      <c r="F5" s="4"/>
      <c r="G5" s="4"/>
    </row>
    <row r="6" spans="1:9" ht="51" customHeight="1" x14ac:dyDescent="0.25">
      <c r="A6" s="6" t="s">
        <v>5</v>
      </c>
      <c r="B6" s="6"/>
      <c r="C6" s="6"/>
      <c r="D6" s="6"/>
      <c r="E6" s="6"/>
      <c r="F6" s="6"/>
      <c r="G6" s="6"/>
      <c r="H6" s="6"/>
      <c r="I6" s="6"/>
    </row>
    <row r="7" spans="1:9" x14ac:dyDescent="0.25">
      <c r="A7" s="7"/>
      <c r="B7" s="8"/>
      <c r="C7" s="8"/>
      <c r="D7" s="8"/>
      <c r="E7" s="8"/>
      <c r="F7" s="9"/>
      <c r="G7" s="9"/>
      <c r="I7" s="45" t="s">
        <v>593</v>
      </c>
    </row>
    <row r="8" spans="1:9" s="13" customFormat="1" x14ac:dyDescent="0.25">
      <c r="A8" s="10" t="s">
        <v>6</v>
      </c>
      <c r="B8" s="11" t="s">
        <v>7</v>
      </c>
      <c r="C8" s="11" t="s">
        <v>8</v>
      </c>
      <c r="D8" s="11" t="s">
        <v>9</v>
      </c>
      <c r="E8" s="11" t="s">
        <v>10</v>
      </c>
      <c r="F8" s="12" t="s">
        <v>11</v>
      </c>
      <c r="G8" s="12"/>
      <c r="H8" s="12" t="s">
        <v>12</v>
      </c>
      <c r="I8" s="12"/>
    </row>
    <row r="9" spans="1:9" s="13" customFormat="1" ht="60" customHeight="1" x14ac:dyDescent="0.25">
      <c r="A9" s="10"/>
      <c r="B9" s="11"/>
      <c r="C9" s="11"/>
      <c r="D9" s="11"/>
      <c r="E9" s="11"/>
      <c r="F9" s="14" t="s">
        <v>13</v>
      </c>
      <c r="G9" s="15" t="s">
        <v>14</v>
      </c>
      <c r="H9" s="14" t="s">
        <v>13</v>
      </c>
      <c r="I9" s="15" t="s">
        <v>14</v>
      </c>
    </row>
    <row r="10" spans="1:9" s="21" customFormat="1" ht="25.5" x14ac:dyDescent="0.25">
      <c r="A10" s="16" t="s">
        <v>15</v>
      </c>
      <c r="B10" s="17" t="s">
        <v>16</v>
      </c>
      <c r="C10" s="18"/>
      <c r="D10" s="19"/>
      <c r="E10" s="19"/>
      <c r="F10" s="20">
        <f>F11+F20+F26+F32+F75+F88+F105+F111+F99</f>
        <v>16613164.880000001</v>
      </c>
      <c r="G10" s="20">
        <f>G11+G20+G26+G32+G75+G88+G105+G111+G99</f>
        <v>336224.88</v>
      </c>
      <c r="H10" s="20">
        <f>H11+H20+H26+H32+H75+H88+H105+H111+H99</f>
        <v>15800164.880000001</v>
      </c>
      <c r="I10" s="20">
        <f>I11+I20+I26+I32+I75+I88+I105+I111+I99</f>
        <v>336224.88</v>
      </c>
    </row>
    <row r="11" spans="1:9" x14ac:dyDescent="0.25">
      <c r="A11" s="22" t="s">
        <v>17</v>
      </c>
      <c r="B11" s="17" t="s">
        <v>18</v>
      </c>
      <c r="C11" s="18"/>
      <c r="D11" s="19"/>
      <c r="E11" s="19"/>
      <c r="F11" s="20">
        <f>F12</f>
        <v>500000</v>
      </c>
      <c r="G11" s="20">
        <f t="shared" ref="G11:I18" si="0">G12</f>
        <v>0</v>
      </c>
      <c r="H11" s="20">
        <f t="shared" si="0"/>
        <v>500000</v>
      </c>
      <c r="I11" s="20">
        <f t="shared" si="0"/>
        <v>0</v>
      </c>
    </row>
    <row r="12" spans="1:9" ht="38.25" x14ac:dyDescent="0.25">
      <c r="A12" s="22" t="s">
        <v>19</v>
      </c>
      <c r="B12" s="17" t="s">
        <v>20</v>
      </c>
      <c r="C12" s="18"/>
      <c r="D12" s="19"/>
      <c r="E12" s="19"/>
      <c r="F12" s="20">
        <f>F13</f>
        <v>500000</v>
      </c>
      <c r="G12" s="20">
        <f t="shared" si="0"/>
        <v>0</v>
      </c>
      <c r="H12" s="20">
        <f t="shared" si="0"/>
        <v>500000</v>
      </c>
      <c r="I12" s="20">
        <f t="shared" si="0"/>
        <v>0</v>
      </c>
    </row>
    <row r="13" spans="1:9" ht="25.5" x14ac:dyDescent="0.25">
      <c r="A13" s="23" t="s">
        <v>21</v>
      </c>
      <c r="B13" s="17" t="s">
        <v>22</v>
      </c>
      <c r="C13" s="18"/>
      <c r="D13" s="19"/>
      <c r="E13" s="19"/>
      <c r="F13" s="20">
        <f>F17+F14</f>
        <v>500000</v>
      </c>
      <c r="G13" s="20">
        <f t="shared" ref="G13:I13" si="1">G17+G14</f>
        <v>0</v>
      </c>
      <c r="H13" s="20">
        <f t="shared" si="1"/>
        <v>500000</v>
      </c>
      <c r="I13" s="20">
        <f t="shared" si="1"/>
        <v>0</v>
      </c>
    </row>
    <row r="14" spans="1:9" ht="63.75" x14ac:dyDescent="0.25">
      <c r="A14" s="22" t="s">
        <v>23</v>
      </c>
      <c r="B14" s="17" t="s">
        <v>22</v>
      </c>
      <c r="C14" s="18">
        <v>100</v>
      </c>
      <c r="D14" s="19"/>
      <c r="E14" s="19"/>
      <c r="F14" s="20">
        <f>F15</f>
        <v>74350</v>
      </c>
      <c r="G14" s="20">
        <f t="shared" ref="G14:I15" si="2">G15</f>
        <v>0</v>
      </c>
      <c r="H14" s="20">
        <f t="shared" si="2"/>
        <v>74350</v>
      </c>
      <c r="I14" s="20">
        <f t="shared" si="2"/>
        <v>0</v>
      </c>
    </row>
    <row r="15" spans="1:9" x14ac:dyDescent="0.25">
      <c r="A15" s="24" t="s">
        <v>24</v>
      </c>
      <c r="B15" s="17" t="s">
        <v>22</v>
      </c>
      <c r="C15" s="18">
        <v>100</v>
      </c>
      <c r="D15" s="19" t="s">
        <v>25</v>
      </c>
      <c r="E15" s="19"/>
      <c r="F15" s="20">
        <f>F16</f>
        <v>74350</v>
      </c>
      <c r="G15" s="20">
        <f t="shared" si="2"/>
        <v>0</v>
      </c>
      <c r="H15" s="20">
        <f t="shared" si="2"/>
        <v>74350</v>
      </c>
      <c r="I15" s="20">
        <f t="shared" si="2"/>
        <v>0</v>
      </c>
    </row>
    <row r="16" spans="1:9" x14ac:dyDescent="0.25">
      <c r="A16" s="22" t="s">
        <v>26</v>
      </c>
      <c r="B16" s="17" t="s">
        <v>22</v>
      </c>
      <c r="C16" s="18">
        <v>100</v>
      </c>
      <c r="D16" s="19" t="s">
        <v>25</v>
      </c>
      <c r="E16" s="19" t="s">
        <v>25</v>
      </c>
      <c r="F16" s="20">
        <f>'[1]8.1 разд '!F561</f>
        <v>74350</v>
      </c>
      <c r="G16" s="20">
        <f>'[1]8.1 разд '!G561</f>
        <v>0</v>
      </c>
      <c r="H16" s="20">
        <f>'[1]8.1 разд '!H561</f>
        <v>74350</v>
      </c>
      <c r="I16" s="20">
        <f>'[1]8.1 разд '!I561</f>
        <v>0</v>
      </c>
    </row>
    <row r="17" spans="1:9" ht="25.5" x14ac:dyDescent="0.25">
      <c r="A17" s="22" t="s">
        <v>27</v>
      </c>
      <c r="B17" s="17" t="s">
        <v>22</v>
      </c>
      <c r="C17" s="18">
        <v>200</v>
      </c>
      <c r="D17" s="19"/>
      <c r="E17" s="19"/>
      <c r="F17" s="20">
        <f>F18</f>
        <v>425650</v>
      </c>
      <c r="G17" s="20">
        <f t="shared" si="0"/>
        <v>0</v>
      </c>
      <c r="H17" s="20">
        <f t="shared" si="0"/>
        <v>425650</v>
      </c>
      <c r="I17" s="20">
        <f t="shared" si="0"/>
        <v>0</v>
      </c>
    </row>
    <row r="18" spans="1:9" x14ac:dyDescent="0.25">
      <c r="A18" s="24" t="s">
        <v>24</v>
      </c>
      <c r="B18" s="17" t="s">
        <v>22</v>
      </c>
      <c r="C18" s="18">
        <v>200</v>
      </c>
      <c r="D18" s="19" t="s">
        <v>25</v>
      </c>
      <c r="E18" s="19"/>
      <c r="F18" s="20">
        <f>F19</f>
        <v>425650</v>
      </c>
      <c r="G18" s="20">
        <f t="shared" si="0"/>
        <v>0</v>
      </c>
      <c r="H18" s="20">
        <f t="shared" si="0"/>
        <v>425650</v>
      </c>
      <c r="I18" s="20">
        <f t="shared" si="0"/>
        <v>0</v>
      </c>
    </row>
    <row r="19" spans="1:9" x14ac:dyDescent="0.25">
      <c r="A19" s="22" t="s">
        <v>26</v>
      </c>
      <c r="B19" s="17" t="s">
        <v>22</v>
      </c>
      <c r="C19" s="18">
        <v>200</v>
      </c>
      <c r="D19" s="19" t="s">
        <v>25</v>
      </c>
      <c r="E19" s="19" t="s">
        <v>25</v>
      </c>
      <c r="F19" s="20">
        <f>'[1]8.1 разд '!F562</f>
        <v>425650</v>
      </c>
      <c r="G19" s="20">
        <f>'[1]8.1 разд '!G562</f>
        <v>0</v>
      </c>
      <c r="H19" s="20">
        <f>'[1]8.1 разд '!H562</f>
        <v>425650</v>
      </c>
      <c r="I19" s="20">
        <f>'[1]8.1 разд '!I562</f>
        <v>0</v>
      </c>
    </row>
    <row r="20" spans="1:9" ht="38.25" x14ac:dyDescent="0.25">
      <c r="A20" s="22" t="s">
        <v>28</v>
      </c>
      <c r="B20" s="17" t="s">
        <v>29</v>
      </c>
      <c r="C20" s="18"/>
      <c r="D20" s="19"/>
      <c r="E20" s="19"/>
      <c r="F20" s="20">
        <f>F21</f>
        <v>500000</v>
      </c>
      <c r="G20" s="20">
        <f t="shared" ref="G20:I24" si="3">G21</f>
        <v>0</v>
      </c>
      <c r="H20" s="20">
        <f t="shared" si="3"/>
        <v>500000</v>
      </c>
      <c r="I20" s="20">
        <f t="shared" si="3"/>
        <v>0</v>
      </c>
    </row>
    <row r="21" spans="1:9" ht="38.25" x14ac:dyDescent="0.25">
      <c r="A21" s="22" t="s">
        <v>30</v>
      </c>
      <c r="B21" s="17" t="s">
        <v>31</v>
      </c>
      <c r="C21" s="18"/>
      <c r="D21" s="19"/>
      <c r="E21" s="19"/>
      <c r="F21" s="20">
        <f>F22</f>
        <v>500000</v>
      </c>
      <c r="G21" s="20">
        <f t="shared" si="3"/>
        <v>0</v>
      </c>
      <c r="H21" s="20">
        <f t="shared" si="3"/>
        <v>500000</v>
      </c>
      <c r="I21" s="20">
        <f t="shared" si="3"/>
        <v>0</v>
      </c>
    </row>
    <row r="22" spans="1:9" ht="25.5" x14ac:dyDescent="0.25">
      <c r="A22" s="23" t="s">
        <v>21</v>
      </c>
      <c r="B22" s="17" t="s">
        <v>32</v>
      </c>
      <c r="C22" s="18"/>
      <c r="D22" s="19"/>
      <c r="E22" s="19"/>
      <c r="F22" s="20">
        <f>F23</f>
        <v>500000</v>
      </c>
      <c r="G22" s="20">
        <f t="shared" si="3"/>
        <v>0</v>
      </c>
      <c r="H22" s="20">
        <f t="shared" si="3"/>
        <v>500000</v>
      </c>
      <c r="I22" s="20">
        <f t="shared" si="3"/>
        <v>0</v>
      </c>
    </row>
    <row r="23" spans="1:9" ht="25.5" x14ac:dyDescent="0.25">
      <c r="A23" s="22" t="s">
        <v>27</v>
      </c>
      <c r="B23" s="17" t="s">
        <v>32</v>
      </c>
      <c r="C23" s="18">
        <v>200</v>
      </c>
      <c r="D23" s="19"/>
      <c r="E23" s="19"/>
      <c r="F23" s="20">
        <f>F24</f>
        <v>500000</v>
      </c>
      <c r="G23" s="20">
        <f t="shared" si="3"/>
        <v>0</v>
      </c>
      <c r="H23" s="20">
        <f t="shared" si="3"/>
        <v>500000</v>
      </c>
      <c r="I23" s="20">
        <f t="shared" si="3"/>
        <v>0</v>
      </c>
    </row>
    <row r="24" spans="1:9" x14ac:dyDescent="0.25">
      <c r="A24" s="22" t="s">
        <v>33</v>
      </c>
      <c r="B24" s="17" t="s">
        <v>32</v>
      </c>
      <c r="C24" s="18">
        <v>200</v>
      </c>
      <c r="D24" s="19" t="s">
        <v>34</v>
      </c>
      <c r="E24" s="19"/>
      <c r="F24" s="20">
        <f>F25</f>
        <v>500000</v>
      </c>
      <c r="G24" s="20">
        <f t="shared" si="3"/>
        <v>0</v>
      </c>
      <c r="H24" s="20">
        <f t="shared" si="3"/>
        <v>500000</v>
      </c>
      <c r="I24" s="20">
        <f t="shared" si="3"/>
        <v>0</v>
      </c>
    </row>
    <row r="25" spans="1:9" ht="25.5" x14ac:dyDescent="0.25">
      <c r="A25" s="23" t="s">
        <v>35</v>
      </c>
      <c r="B25" s="17" t="s">
        <v>32</v>
      </c>
      <c r="C25" s="18">
        <v>200</v>
      </c>
      <c r="D25" s="19" t="s">
        <v>34</v>
      </c>
      <c r="E25" s="19" t="s">
        <v>36</v>
      </c>
      <c r="F25" s="20">
        <f>'[1]8.1 разд '!F801</f>
        <v>500000</v>
      </c>
      <c r="G25" s="20">
        <f>'[1]8.1 разд '!G801</f>
        <v>0</v>
      </c>
      <c r="H25" s="20">
        <f>'[1]8.1 разд '!H801</f>
        <v>500000</v>
      </c>
      <c r="I25" s="20">
        <f>'[1]8.1 разд '!I801</f>
        <v>0</v>
      </c>
    </row>
    <row r="26" spans="1:9" ht="38.25" x14ac:dyDescent="0.25">
      <c r="A26" s="22" t="s">
        <v>37</v>
      </c>
      <c r="B26" s="17" t="s">
        <v>38</v>
      </c>
      <c r="C26" s="18"/>
      <c r="D26" s="19"/>
      <c r="E26" s="19"/>
      <c r="F26" s="20">
        <f>F27</f>
        <v>300000</v>
      </c>
      <c r="G26" s="20">
        <f t="shared" ref="G26:I30" si="4">G27</f>
        <v>0</v>
      </c>
      <c r="H26" s="20">
        <f t="shared" si="4"/>
        <v>300000</v>
      </c>
      <c r="I26" s="20">
        <f t="shared" si="4"/>
        <v>0</v>
      </c>
    </row>
    <row r="27" spans="1:9" ht="51" x14ac:dyDescent="0.25">
      <c r="A27" s="22" t="s">
        <v>39</v>
      </c>
      <c r="B27" s="17" t="s">
        <v>40</v>
      </c>
      <c r="C27" s="18"/>
      <c r="D27" s="19"/>
      <c r="E27" s="19"/>
      <c r="F27" s="20">
        <f>F28</f>
        <v>300000</v>
      </c>
      <c r="G27" s="20">
        <f t="shared" si="4"/>
        <v>0</v>
      </c>
      <c r="H27" s="20">
        <f t="shared" si="4"/>
        <v>300000</v>
      </c>
      <c r="I27" s="20">
        <f t="shared" si="4"/>
        <v>0</v>
      </c>
    </row>
    <row r="28" spans="1:9" ht="25.5" x14ac:dyDescent="0.25">
      <c r="A28" s="23" t="s">
        <v>21</v>
      </c>
      <c r="B28" s="17" t="s">
        <v>41</v>
      </c>
      <c r="C28" s="18"/>
      <c r="D28" s="19"/>
      <c r="E28" s="19"/>
      <c r="F28" s="20">
        <f>F29</f>
        <v>300000</v>
      </c>
      <c r="G28" s="20">
        <f t="shared" si="4"/>
        <v>0</v>
      </c>
      <c r="H28" s="20">
        <f t="shared" si="4"/>
        <v>300000</v>
      </c>
      <c r="I28" s="20">
        <f t="shared" si="4"/>
        <v>0</v>
      </c>
    </row>
    <row r="29" spans="1:9" ht="25.5" x14ac:dyDescent="0.25">
      <c r="A29" s="22" t="s">
        <v>27</v>
      </c>
      <c r="B29" s="17" t="s">
        <v>41</v>
      </c>
      <c r="C29" s="18">
        <v>200</v>
      </c>
      <c r="D29" s="19"/>
      <c r="E29" s="19"/>
      <c r="F29" s="20">
        <f>F30</f>
        <v>300000</v>
      </c>
      <c r="G29" s="20">
        <f t="shared" si="4"/>
        <v>0</v>
      </c>
      <c r="H29" s="20">
        <f t="shared" si="4"/>
        <v>300000</v>
      </c>
      <c r="I29" s="20">
        <f t="shared" si="4"/>
        <v>0</v>
      </c>
    </row>
    <row r="30" spans="1:9" x14ac:dyDescent="0.25">
      <c r="A30" s="24" t="s">
        <v>24</v>
      </c>
      <c r="B30" s="17" t="s">
        <v>41</v>
      </c>
      <c r="C30" s="18">
        <v>200</v>
      </c>
      <c r="D30" s="19" t="s">
        <v>25</v>
      </c>
      <c r="E30" s="19"/>
      <c r="F30" s="20">
        <f>F31</f>
        <v>300000</v>
      </c>
      <c r="G30" s="20">
        <f t="shared" si="4"/>
        <v>0</v>
      </c>
      <c r="H30" s="20">
        <f t="shared" si="4"/>
        <v>300000</v>
      </c>
      <c r="I30" s="20">
        <f t="shared" si="4"/>
        <v>0</v>
      </c>
    </row>
    <row r="31" spans="1:9" x14ac:dyDescent="0.25">
      <c r="A31" s="22" t="s">
        <v>26</v>
      </c>
      <c r="B31" s="17" t="s">
        <v>41</v>
      </c>
      <c r="C31" s="18">
        <v>200</v>
      </c>
      <c r="D31" s="19" t="s">
        <v>25</v>
      </c>
      <c r="E31" s="19" t="s">
        <v>25</v>
      </c>
      <c r="F31" s="20">
        <f>'[1]8.1 разд '!F567</f>
        <v>300000</v>
      </c>
      <c r="G31" s="20">
        <f>'[1]8.1 разд '!G567</f>
        <v>0</v>
      </c>
      <c r="H31" s="20">
        <f>'[1]8.1 разд '!H567</f>
        <v>300000</v>
      </c>
      <c r="I31" s="20">
        <f>'[1]8.1 разд '!I567</f>
        <v>0</v>
      </c>
    </row>
    <row r="32" spans="1:9" ht="38.25" x14ac:dyDescent="0.25">
      <c r="A32" s="22" t="s">
        <v>42</v>
      </c>
      <c r="B32" s="17" t="s">
        <v>43</v>
      </c>
      <c r="C32" s="18"/>
      <c r="D32" s="19"/>
      <c r="E32" s="19"/>
      <c r="F32" s="20">
        <f>F33+F57+F62</f>
        <v>8333440</v>
      </c>
      <c r="G32" s="20">
        <f>G33+G57+G62</f>
        <v>0</v>
      </c>
      <c r="H32" s="20">
        <f>H33+H57+H62</f>
        <v>8633440</v>
      </c>
      <c r="I32" s="20">
        <f>I33+I57+I62</f>
        <v>0</v>
      </c>
    </row>
    <row r="33" spans="1:9" ht="38.25" x14ac:dyDescent="0.25">
      <c r="A33" s="22" t="s">
        <v>44</v>
      </c>
      <c r="B33" s="17" t="s">
        <v>45</v>
      </c>
      <c r="C33" s="18"/>
      <c r="D33" s="19"/>
      <c r="E33" s="17"/>
      <c r="F33" s="20">
        <f>F34+F41+F45+F49+F53</f>
        <v>7392720</v>
      </c>
      <c r="G33" s="20">
        <f t="shared" ref="G33:I33" si="5">G34+G41+G45+G49+G53</f>
        <v>0</v>
      </c>
      <c r="H33" s="20">
        <f t="shared" si="5"/>
        <v>7692720</v>
      </c>
      <c r="I33" s="20">
        <f t="shared" si="5"/>
        <v>0</v>
      </c>
    </row>
    <row r="34" spans="1:9" ht="25.5" x14ac:dyDescent="0.25">
      <c r="A34" s="23" t="s">
        <v>21</v>
      </c>
      <c r="B34" s="17" t="s">
        <v>46</v>
      </c>
      <c r="C34" s="18"/>
      <c r="D34" s="19"/>
      <c r="E34" s="17"/>
      <c r="F34" s="20">
        <f>F38+F35</f>
        <v>11000</v>
      </c>
      <c r="G34" s="20">
        <f t="shared" ref="G34:I34" si="6">G38+G35</f>
        <v>0</v>
      </c>
      <c r="H34" s="20">
        <f t="shared" si="6"/>
        <v>311000</v>
      </c>
      <c r="I34" s="20">
        <f t="shared" si="6"/>
        <v>0</v>
      </c>
    </row>
    <row r="35" spans="1:9" ht="25.5" x14ac:dyDescent="0.25">
      <c r="A35" s="22" t="s">
        <v>51</v>
      </c>
      <c r="B35" s="17" t="s">
        <v>46</v>
      </c>
      <c r="C35" s="18">
        <v>300</v>
      </c>
      <c r="D35" s="19"/>
      <c r="E35" s="17"/>
      <c r="F35" s="20">
        <f>F36</f>
        <v>11000</v>
      </c>
      <c r="G35" s="20">
        <f t="shared" ref="G35:I36" si="7">G36</f>
        <v>0</v>
      </c>
      <c r="H35" s="20">
        <f t="shared" si="7"/>
        <v>11000</v>
      </c>
      <c r="I35" s="20">
        <f t="shared" si="7"/>
        <v>0</v>
      </c>
    </row>
    <row r="36" spans="1:9" x14ac:dyDescent="0.25">
      <c r="A36" s="22" t="s">
        <v>47</v>
      </c>
      <c r="B36" s="17" t="s">
        <v>46</v>
      </c>
      <c r="C36" s="18">
        <v>300</v>
      </c>
      <c r="D36" s="19" t="s">
        <v>48</v>
      </c>
      <c r="E36" s="17"/>
      <c r="F36" s="20">
        <f>F37</f>
        <v>11000</v>
      </c>
      <c r="G36" s="20">
        <f t="shared" si="7"/>
        <v>0</v>
      </c>
      <c r="H36" s="20">
        <f t="shared" si="7"/>
        <v>11000</v>
      </c>
      <c r="I36" s="20">
        <f t="shared" si="7"/>
        <v>0</v>
      </c>
    </row>
    <row r="37" spans="1:9" x14ac:dyDescent="0.25">
      <c r="A37" s="22" t="s">
        <v>49</v>
      </c>
      <c r="B37" s="17" t="s">
        <v>46</v>
      </c>
      <c r="C37" s="18">
        <v>300</v>
      </c>
      <c r="D37" s="19" t="s">
        <v>48</v>
      </c>
      <c r="E37" s="17" t="s">
        <v>50</v>
      </c>
      <c r="F37" s="20">
        <f>'[1]8.1 разд '!F708</f>
        <v>11000</v>
      </c>
      <c r="G37" s="20">
        <f>'[1]8.1 разд '!G708</f>
        <v>0</v>
      </c>
      <c r="H37" s="20">
        <f>'[1]8.1 разд '!H708</f>
        <v>11000</v>
      </c>
      <c r="I37" s="20">
        <f>'[1]8.1 разд '!I708</f>
        <v>0</v>
      </c>
    </row>
    <row r="38" spans="1:9" ht="38.25" x14ac:dyDescent="0.25">
      <c r="A38" s="22" t="s">
        <v>52</v>
      </c>
      <c r="B38" s="17" t="s">
        <v>46</v>
      </c>
      <c r="C38" s="18">
        <v>600</v>
      </c>
      <c r="D38" s="19"/>
      <c r="E38" s="17"/>
      <c r="F38" s="20">
        <f>F39</f>
        <v>0</v>
      </c>
      <c r="G38" s="20">
        <f t="shared" ref="G38:I39" si="8">G39</f>
        <v>0</v>
      </c>
      <c r="H38" s="20">
        <f t="shared" si="8"/>
        <v>300000</v>
      </c>
      <c r="I38" s="20">
        <f t="shared" si="8"/>
        <v>0</v>
      </c>
    </row>
    <row r="39" spans="1:9" x14ac:dyDescent="0.25">
      <c r="A39" s="22" t="s">
        <v>47</v>
      </c>
      <c r="B39" s="17" t="s">
        <v>46</v>
      </c>
      <c r="C39" s="18">
        <v>600</v>
      </c>
      <c r="D39" s="19" t="s">
        <v>48</v>
      </c>
      <c r="E39" s="17"/>
      <c r="F39" s="20">
        <f>F40</f>
        <v>0</v>
      </c>
      <c r="G39" s="20">
        <f t="shared" si="8"/>
        <v>0</v>
      </c>
      <c r="H39" s="20">
        <f t="shared" si="8"/>
        <v>300000</v>
      </c>
      <c r="I39" s="20">
        <f t="shared" si="8"/>
        <v>0</v>
      </c>
    </row>
    <row r="40" spans="1:9" x14ac:dyDescent="0.25">
      <c r="A40" s="22" t="s">
        <v>49</v>
      </c>
      <c r="B40" s="17" t="s">
        <v>46</v>
      </c>
      <c r="C40" s="18">
        <v>600</v>
      </c>
      <c r="D40" s="19" t="s">
        <v>48</v>
      </c>
      <c r="E40" s="17" t="s">
        <v>50</v>
      </c>
      <c r="F40" s="20">
        <f>'[1]8.1 разд '!F709</f>
        <v>0</v>
      </c>
      <c r="G40" s="20">
        <f>'[1]8.1 разд '!G709</f>
        <v>0</v>
      </c>
      <c r="H40" s="20">
        <f>'[1]8.1 разд '!H709</f>
        <v>300000</v>
      </c>
      <c r="I40" s="20">
        <f>'[1]8.1 разд '!I709</f>
        <v>0</v>
      </c>
    </row>
    <row r="41" spans="1:9" ht="51" x14ac:dyDescent="0.25">
      <c r="A41" s="23" t="s">
        <v>56</v>
      </c>
      <c r="B41" s="17" t="s">
        <v>57</v>
      </c>
      <c r="C41" s="18"/>
      <c r="D41" s="19"/>
      <c r="E41" s="17"/>
      <c r="F41" s="20">
        <f>F42</f>
        <v>100000</v>
      </c>
      <c r="G41" s="20">
        <f t="shared" ref="G41:I43" si="9">G42</f>
        <v>0</v>
      </c>
      <c r="H41" s="20">
        <f t="shared" si="9"/>
        <v>100000</v>
      </c>
      <c r="I41" s="20">
        <f t="shared" si="9"/>
        <v>0</v>
      </c>
    </row>
    <row r="42" spans="1:9" ht="25.5" x14ac:dyDescent="0.25">
      <c r="A42" s="22" t="s">
        <v>51</v>
      </c>
      <c r="B42" s="17" t="s">
        <v>57</v>
      </c>
      <c r="C42" s="18">
        <v>300</v>
      </c>
      <c r="D42" s="19"/>
      <c r="E42" s="17"/>
      <c r="F42" s="20">
        <f>F43</f>
        <v>100000</v>
      </c>
      <c r="G42" s="20">
        <f t="shared" si="9"/>
        <v>0</v>
      </c>
      <c r="H42" s="20">
        <f t="shared" si="9"/>
        <v>100000</v>
      </c>
      <c r="I42" s="20">
        <f t="shared" si="9"/>
        <v>0</v>
      </c>
    </row>
    <row r="43" spans="1:9" x14ac:dyDescent="0.25">
      <c r="A43" s="22" t="s">
        <v>47</v>
      </c>
      <c r="B43" s="17" t="s">
        <v>57</v>
      </c>
      <c r="C43" s="18">
        <v>300</v>
      </c>
      <c r="D43" s="19" t="s">
        <v>48</v>
      </c>
      <c r="E43" s="17"/>
      <c r="F43" s="20">
        <f>F44</f>
        <v>100000</v>
      </c>
      <c r="G43" s="20">
        <f t="shared" si="9"/>
        <v>0</v>
      </c>
      <c r="H43" s="20">
        <f t="shared" si="9"/>
        <v>100000</v>
      </c>
      <c r="I43" s="20">
        <f t="shared" si="9"/>
        <v>0</v>
      </c>
    </row>
    <row r="44" spans="1:9" x14ac:dyDescent="0.25">
      <c r="A44" s="22" t="s">
        <v>49</v>
      </c>
      <c r="B44" s="17" t="s">
        <v>57</v>
      </c>
      <c r="C44" s="18">
        <v>300</v>
      </c>
      <c r="D44" s="19" t="s">
        <v>48</v>
      </c>
      <c r="E44" s="17" t="s">
        <v>50</v>
      </c>
      <c r="F44" s="20">
        <f>'[1]8.1 разд '!F711</f>
        <v>100000</v>
      </c>
      <c r="G44" s="20">
        <f>'[1]8.1 разд '!G711</f>
        <v>0</v>
      </c>
      <c r="H44" s="20">
        <f>'[1]8.1 разд '!H711</f>
        <v>100000</v>
      </c>
      <c r="I44" s="20">
        <f>'[1]8.1 разд '!I711</f>
        <v>0</v>
      </c>
    </row>
    <row r="45" spans="1:9" ht="38.25" x14ac:dyDescent="0.25">
      <c r="A45" s="22" t="s">
        <v>58</v>
      </c>
      <c r="B45" s="17" t="s">
        <v>59</v>
      </c>
      <c r="C45" s="18"/>
      <c r="D45" s="19"/>
      <c r="E45" s="17"/>
      <c r="F45" s="20">
        <f>F46</f>
        <v>133000</v>
      </c>
      <c r="G45" s="20">
        <f t="shared" ref="G45:I45" si="10">G46</f>
        <v>0</v>
      </c>
      <c r="H45" s="20">
        <f t="shared" si="10"/>
        <v>133000</v>
      </c>
      <c r="I45" s="20">
        <f t="shared" si="10"/>
        <v>0</v>
      </c>
    </row>
    <row r="46" spans="1:9" ht="25.5" x14ac:dyDescent="0.25">
      <c r="A46" s="22" t="s">
        <v>27</v>
      </c>
      <c r="B46" s="17" t="s">
        <v>59</v>
      </c>
      <c r="C46" s="18">
        <v>200</v>
      </c>
      <c r="D46" s="19"/>
      <c r="E46" s="17"/>
      <c r="F46" s="20">
        <f>F47</f>
        <v>133000</v>
      </c>
      <c r="G46" s="20">
        <f t="shared" ref="G46:I47" si="11">G47</f>
        <v>0</v>
      </c>
      <c r="H46" s="20">
        <f t="shared" si="11"/>
        <v>133000</v>
      </c>
      <c r="I46" s="20">
        <f t="shared" si="11"/>
        <v>0</v>
      </c>
    </row>
    <row r="47" spans="1:9" x14ac:dyDescent="0.25">
      <c r="A47" s="22" t="s">
        <v>47</v>
      </c>
      <c r="B47" s="17" t="s">
        <v>59</v>
      </c>
      <c r="C47" s="18">
        <v>200</v>
      </c>
      <c r="D47" s="19" t="s">
        <v>48</v>
      </c>
      <c r="E47" s="17"/>
      <c r="F47" s="20">
        <f>F48</f>
        <v>133000</v>
      </c>
      <c r="G47" s="20">
        <f t="shared" si="11"/>
        <v>0</v>
      </c>
      <c r="H47" s="20">
        <f t="shared" si="11"/>
        <v>133000</v>
      </c>
      <c r="I47" s="20">
        <f t="shared" si="11"/>
        <v>0</v>
      </c>
    </row>
    <row r="48" spans="1:9" x14ac:dyDescent="0.25">
      <c r="A48" s="22" t="s">
        <v>49</v>
      </c>
      <c r="B48" s="17" t="s">
        <v>59</v>
      </c>
      <c r="C48" s="18">
        <v>200</v>
      </c>
      <c r="D48" s="19" t="s">
        <v>48</v>
      </c>
      <c r="E48" s="17" t="s">
        <v>50</v>
      </c>
      <c r="F48" s="20">
        <f>'[1]8.1 разд '!F713</f>
        <v>133000</v>
      </c>
      <c r="G48" s="20">
        <f>'[1]8.1 разд '!G713</f>
        <v>0</v>
      </c>
      <c r="H48" s="20">
        <f>'[1]8.1 разд '!H713</f>
        <v>133000</v>
      </c>
      <c r="I48" s="20">
        <f>'[1]8.1 разд '!I713</f>
        <v>0</v>
      </c>
    </row>
    <row r="49" spans="1:9" ht="76.5" x14ac:dyDescent="0.25">
      <c r="A49" s="24" t="s">
        <v>60</v>
      </c>
      <c r="B49" s="17" t="s">
        <v>61</v>
      </c>
      <c r="C49" s="18"/>
      <c r="D49" s="19"/>
      <c r="E49" s="17"/>
      <c r="F49" s="20">
        <f>F50</f>
        <v>400000</v>
      </c>
      <c r="G49" s="20">
        <f t="shared" ref="G49:I49" si="12">G50</f>
        <v>0</v>
      </c>
      <c r="H49" s="20">
        <f t="shared" si="12"/>
        <v>400000</v>
      </c>
      <c r="I49" s="20">
        <f t="shared" si="12"/>
        <v>0</v>
      </c>
    </row>
    <row r="50" spans="1:9" x14ac:dyDescent="0.25">
      <c r="A50" s="22" t="s">
        <v>65</v>
      </c>
      <c r="B50" s="17" t="s">
        <v>61</v>
      </c>
      <c r="C50" s="18">
        <v>800</v>
      </c>
      <c r="D50" s="19"/>
      <c r="E50" s="17"/>
      <c r="F50" s="20">
        <f>F51</f>
        <v>400000</v>
      </c>
      <c r="G50" s="20">
        <f t="shared" ref="G50:I51" si="13">G51</f>
        <v>0</v>
      </c>
      <c r="H50" s="20">
        <f t="shared" si="13"/>
        <v>400000</v>
      </c>
      <c r="I50" s="20">
        <f t="shared" si="13"/>
        <v>0</v>
      </c>
    </row>
    <row r="51" spans="1:9" x14ac:dyDescent="0.25">
      <c r="A51" s="22" t="s">
        <v>62</v>
      </c>
      <c r="B51" s="17" t="s">
        <v>61</v>
      </c>
      <c r="C51" s="18">
        <v>800</v>
      </c>
      <c r="D51" s="17" t="s">
        <v>55</v>
      </c>
      <c r="E51" s="17"/>
      <c r="F51" s="20">
        <f>F52</f>
        <v>400000</v>
      </c>
      <c r="G51" s="20">
        <f t="shared" si="13"/>
        <v>0</v>
      </c>
      <c r="H51" s="20">
        <f t="shared" si="13"/>
        <v>400000</v>
      </c>
      <c r="I51" s="20">
        <f t="shared" si="13"/>
        <v>0</v>
      </c>
    </row>
    <row r="52" spans="1:9" x14ac:dyDescent="0.25">
      <c r="A52" s="22" t="s">
        <v>63</v>
      </c>
      <c r="B52" s="17" t="s">
        <v>61</v>
      </c>
      <c r="C52" s="18">
        <v>800</v>
      </c>
      <c r="D52" s="17" t="s">
        <v>55</v>
      </c>
      <c r="E52" s="17" t="s">
        <v>64</v>
      </c>
      <c r="F52" s="20">
        <f>'[1]8.1 разд '!F139</f>
        <v>400000</v>
      </c>
      <c r="G52" s="20">
        <f>'[1]8.1 разд '!G139</f>
        <v>0</v>
      </c>
      <c r="H52" s="20">
        <f>'[1]8.1 разд '!H139</f>
        <v>400000</v>
      </c>
      <c r="I52" s="20">
        <f>'[1]8.1 разд '!I139</f>
        <v>0</v>
      </c>
    </row>
    <row r="53" spans="1:9" x14ac:dyDescent="0.25">
      <c r="A53" s="23" t="s">
        <v>53</v>
      </c>
      <c r="B53" s="17" t="s">
        <v>66</v>
      </c>
      <c r="C53" s="18"/>
      <c r="D53" s="17"/>
      <c r="E53" s="17"/>
      <c r="F53" s="20">
        <f>F54</f>
        <v>6748720</v>
      </c>
      <c r="G53" s="20">
        <f t="shared" ref="G53:I55" si="14">G54</f>
        <v>0</v>
      </c>
      <c r="H53" s="20">
        <f t="shared" si="14"/>
        <v>6748720</v>
      </c>
      <c r="I53" s="20">
        <f t="shared" si="14"/>
        <v>0</v>
      </c>
    </row>
    <row r="54" spans="1:9" ht="25.5" x14ac:dyDescent="0.25">
      <c r="A54" s="22" t="s">
        <v>51</v>
      </c>
      <c r="B54" s="17" t="s">
        <v>66</v>
      </c>
      <c r="C54" s="18">
        <v>300</v>
      </c>
      <c r="D54" s="19"/>
      <c r="E54" s="17"/>
      <c r="F54" s="20">
        <f>F55</f>
        <v>6748720</v>
      </c>
      <c r="G54" s="20">
        <f t="shared" si="14"/>
        <v>0</v>
      </c>
      <c r="H54" s="20">
        <f t="shared" si="14"/>
        <v>6748720</v>
      </c>
      <c r="I54" s="20">
        <f t="shared" si="14"/>
        <v>0</v>
      </c>
    </row>
    <row r="55" spans="1:9" x14ac:dyDescent="0.25">
      <c r="A55" s="22" t="s">
        <v>47</v>
      </c>
      <c r="B55" s="17" t="s">
        <v>66</v>
      </c>
      <c r="C55" s="18">
        <v>300</v>
      </c>
      <c r="D55" s="17" t="s">
        <v>48</v>
      </c>
      <c r="E55" s="17"/>
      <c r="F55" s="20">
        <f>F56</f>
        <v>6748720</v>
      </c>
      <c r="G55" s="20">
        <f t="shared" si="14"/>
        <v>0</v>
      </c>
      <c r="H55" s="20">
        <f t="shared" si="14"/>
        <v>6748720</v>
      </c>
      <c r="I55" s="20">
        <f t="shared" si="14"/>
        <v>0</v>
      </c>
    </row>
    <row r="56" spans="1:9" x14ac:dyDescent="0.25">
      <c r="A56" s="22" t="s">
        <v>54</v>
      </c>
      <c r="B56" s="17" t="s">
        <v>66</v>
      </c>
      <c r="C56" s="18">
        <v>300</v>
      </c>
      <c r="D56" s="17" t="s">
        <v>48</v>
      </c>
      <c r="E56" s="17" t="s">
        <v>55</v>
      </c>
      <c r="F56" s="20">
        <f>'[1]8.1 разд '!F701</f>
        <v>6748720</v>
      </c>
      <c r="G56" s="20">
        <f>'[1]8.1 разд '!G701</f>
        <v>0</v>
      </c>
      <c r="H56" s="20">
        <f>'[1]8.1 разд '!H701</f>
        <v>6748720</v>
      </c>
      <c r="I56" s="20">
        <f>'[1]8.1 разд '!I701</f>
        <v>0</v>
      </c>
    </row>
    <row r="57" spans="1:9" ht="25.5" x14ac:dyDescent="0.25">
      <c r="A57" s="22" t="s">
        <v>67</v>
      </c>
      <c r="B57" s="17" t="s">
        <v>68</v>
      </c>
      <c r="C57" s="18"/>
      <c r="D57" s="19"/>
      <c r="E57" s="17"/>
      <c r="F57" s="20">
        <f>F58</f>
        <v>200000</v>
      </c>
      <c r="G57" s="20">
        <f t="shared" ref="G57:I57" si="15">G58</f>
        <v>0</v>
      </c>
      <c r="H57" s="20">
        <f t="shared" si="15"/>
        <v>200000</v>
      </c>
      <c r="I57" s="20">
        <f t="shared" si="15"/>
        <v>0</v>
      </c>
    </row>
    <row r="58" spans="1:9" ht="25.5" x14ac:dyDescent="0.25">
      <c r="A58" s="23" t="s">
        <v>69</v>
      </c>
      <c r="B58" s="17" t="s">
        <v>70</v>
      </c>
      <c r="C58" s="18"/>
      <c r="D58" s="19"/>
      <c r="E58" s="17"/>
      <c r="F58" s="20">
        <f>F59</f>
        <v>200000</v>
      </c>
      <c r="G58" s="20">
        <f t="shared" ref="G58:I60" si="16">G59</f>
        <v>0</v>
      </c>
      <c r="H58" s="20">
        <f t="shared" si="16"/>
        <v>200000</v>
      </c>
      <c r="I58" s="20">
        <f t="shared" si="16"/>
        <v>0</v>
      </c>
    </row>
    <row r="59" spans="1:9" ht="25.5" x14ac:dyDescent="0.25">
      <c r="A59" s="22" t="s">
        <v>51</v>
      </c>
      <c r="B59" s="17" t="s">
        <v>70</v>
      </c>
      <c r="C59" s="18">
        <v>300</v>
      </c>
      <c r="D59" s="19"/>
      <c r="E59" s="17"/>
      <c r="F59" s="20">
        <f>F60</f>
        <v>200000</v>
      </c>
      <c r="G59" s="20">
        <f t="shared" si="16"/>
        <v>0</v>
      </c>
      <c r="H59" s="20">
        <f t="shared" si="16"/>
        <v>200000</v>
      </c>
      <c r="I59" s="20">
        <f t="shared" si="16"/>
        <v>0</v>
      </c>
    </row>
    <row r="60" spans="1:9" x14ac:dyDescent="0.25">
      <c r="A60" s="22" t="s">
        <v>47</v>
      </c>
      <c r="B60" s="17" t="s">
        <v>70</v>
      </c>
      <c r="C60" s="18">
        <v>300</v>
      </c>
      <c r="D60" s="19" t="s">
        <v>48</v>
      </c>
      <c r="E60" s="17"/>
      <c r="F60" s="20">
        <f>F61</f>
        <v>200000</v>
      </c>
      <c r="G60" s="20">
        <f t="shared" si="16"/>
        <v>0</v>
      </c>
      <c r="H60" s="20">
        <f t="shared" si="16"/>
        <v>200000</v>
      </c>
      <c r="I60" s="20">
        <f t="shared" si="16"/>
        <v>0</v>
      </c>
    </row>
    <row r="61" spans="1:9" x14ac:dyDescent="0.25">
      <c r="A61" s="22" t="s">
        <v>49</v>
      </c>
      <c r="B61" s="17" t="s">
        <v>70</v>
      </c>
      <c r="C61" s="18">
        <v>300</v>
      </c>
      <c r="D61" s="19" t="s">
        <v>48</v>
      </c>
      <c r="E61" s="17" t="s">
        <v>50</v>
      </c>
      <c r="F61" s="20">
        <f>'[1]8.1 разд '!F717</f>
        <v>200000</v>
      </c>
      <c r="G61" s="20">
        <f>'[1]8.1 разд '!G717</f>
        <v>0</v>
      </c>
      <c r="H61" s="20">
        <f>'[1]8.1 разд '!H717</f>
        <v>200000</v>
      </c>
      <c r="I61" s="20">
        <f>'[1]8.1 разд '!I717</f>
        <v>0</v>
      </c>
    </row>
    <row r="62" spans="1:9" ht="51" x14ac:dyDescent="0.25">
      <c r="A62" s="22" t="s">
        <v>71</v>
      </c>
      <c r="B62" s="17" t="s">
        <v>72</v>
      </c>
      <c r="C62" s="18"/>
      <c r="D62" s="17"/>
      <c r="E62" s="17"/>
      <c r="F62" s="20">
        <f>F63+F67+F71</f>
        <v>740720</v>
      </c>
      <c r="G62" s="20">
        <f t="shared" ref="G62:I62" si="17">G63+G67+G71</f>
        <v>0</v>
      </c>
      <c r="H62" s="20">
        <f t="shared" si="17"/>
        <v>740720</v>
      </c>
      <c r="I62" s="20">
        <f t="shared" si="17"/>
        <v>0</v>
      </c>
    </row>
    <row r="63" spans="1:9" ht="63.75" x14ac:dyDescent="0.25">
      <c r="A63" s="22" t="s">
        <v>73</v>
      </c>
      <c r="B63" s="17" t="s">
        <v>74</v>
      </c>
      <c r="C63" s="18"/>
      <c r="D63" s="19"/>
      <c r="E63" s="17"/>
      <c r="F63" s="20">
        <f>F64</f>
        <v>467280</v>
      </c>
      <c r="G63" s="20">
        <f t="shared" ref="G63:I65" si="18">G64</f>
        <v>0</v>
      </c>
      <c r="H63" s="20">
        <f t="shared" si="18"/>
        <v>467280</v>
      </c>
      <c r="I63" s="20">
        <f t="shared" si="18"/>
        <v>0</v>
      </c>
    </row>
    <row r="64" spans="1:9" ht="25.5" x14ac:dyDescent="0.25">
      <c r="A64" s="22" t="s">
        <v>51</v>
      </c>
      <c r="B64" s="17" t="s">
        <v>74</v>
      </c>
      <c r="C64" s="18">
        <v>300</v>
      </c>
      <c r="D64" s="19"/>
      <c r="E64" s="17"/>
      <c r="F64" s="20">
        <f>F65</f>
        <v>467280</v>
      </c>
      <c r="G64" s="20">
        <f t="shared" si="18"/>
        <v>0</v>
      </c>
      <c r="H64" s="20">
        <f t="shared" si="18"/>
        <v>467280</v>
      </c>
      <c r="I64" s="20">
        <f t="shared" si="18"/>
        <v>0</v>
      </c>
    </row>
    <row r="65" spans="1:9" x14ac:dyDescent="0.25">
      <c r="A65" s="22" t="s">
        <v>47</v>
      </c>
      <c r="B65" s="17" t="s">
        <v>74</v>
      </c>
      <c r="C65" s="18">
        <v>300</v>
      </c>
      <c r="D65" s="19" t="s">
        <v>48</v>
      </c>
      <c r="E65" s="17"/>
      <c r="F65" s="20">
        <f>F66</f>
        <v>467280</v>
      </c>
      <c r="G65" s="20">
        <f t="shared" si="18"/>
        <v>0</v>
      </c>
      <c r="H65" s="20">
        <f t="shared" si="18"/>
        <v>467280</v>
      </c>
      <c r="I65" s="20">
        <f t="shared" si="18"/>
        <v>0</v>
      </c>
    </row>
    <row r="66" spans="1:9" x14ac:dyDescent="0.25">
      <c r="A66" s="22" t="s">
        <v>49</v>
      </c>
      <c r="B66" s="17" t="s">
        <v>74</v>
      </c>
      <c r="C66" s="18">
        <v>300</v>
      </c>
      <c r="D66" s="19" t="s">
        <v>48</v>
      </c>
      <c r="E66" s="17" t="s">
        <v>50</v>
      </c>
      <c r="F66" s="20">
        <f>'[1]8.1 разд '!F725</f>
        <v>467280</v>
      </c>
      <c r="G66" s="20">
        <f>'[1]8.1 разд '!G725</f>
        <v>0</v>
      </c>
      <c r="H66" s="20">
        <f>'[1]8.1 разд '!H725</f>
        <v>467280</v>
      </c>
      <c r="I66" s="20">
        <f>'[1]8.1 разд '!I725</f>
        <v>0</v>
      </c>
    </row>
    <row r="67" spans="1:9" ht="63.75" x14ac:dyDescent="0.25">
      <c r="A67" s="22" t="s">
        <v>75</v>
      </c>
      <c r="B67" s="17" t="s">
        <v>76</v>
      </c>
      <c r="C67" s="18"/>
      <c r="D67" s="19"/>
      <c r="E67" s="17"/>
      <c r="F67" s="20">
        <f>F68</f>
        <v>238040</v>
      </c>
      <c r="G67" s="20">
        <f t="shared" ref="G67:I69" si="19">G68</f>
        <v>0</v>
      </c>
      <c r="H67" s="20">
        <f t="shared" si="19"/>
        <v>238040</v>
      </c>
      <c r="I67" s="20">
        <f t="shared" si="19"/>
        <v>0</v>
      </c>
    </row>
    <row r="68" spans="1:9" ht="25.5" x14ac:dyDescent="0.25">
      <c r="A68" s="22" t="s">
        <v>51</v>
      </c>
      <c r="B68" s="17" t="s">
        <v>76</v>
      </c>
      <c r="C68" s="18">
        <v>300</v>
      </c>
      <c r="D68" s="19"/>
      <c r="E68" s="17"/>
      <c r="F68" s="20">
        <f>F69</f>
        <v>238040</v>
      </c>
      <c r="G68" s="20">
        <f t="shared" si="19"/>
        <v>0</v>
      </c>
      <c r="H68" s="20">
        <f t="shared" si="19"/>
        <v>238040</v>
      </c>
      <c r="I68" s="20">
        <f t="shared" si="19"/>
        <v>0</v>
      </c>
    </row>
    <row r="69" spans="1:9" x14ac:dyDescent="0.25">
      <c r="A69" s="22" t="s">
        <v>47</v>
      </c>
      <c r="B69" s="17" t="s">
        <v>76</v>
      </c>
      <c r="C69" s="18">
        <v>300</v>
      </c>
      <c r="D69" s="19" t="s">
        <v>48</v>
      </c>
      <c r="E69" s="17"/>
      <c r="F69" s="20">
        <f>F70</f>
        <v>238040</v>
      </c>
      <c r="G69" s="20">
        <f t="shared" si="19"/>
        <v>0</v>
      </c>
      <c r="H69" s="20">
        <f t="shared" si="19"/>
        <v>238040</v>
      </c>
      <c r="I69" s="20">
        <f t="shared" si="19"/>
        <v>0</v>
      </c>
    </row>
    <row r="70" spans="1:9" x14ac:dyDescent="0.25">
      <c r="A70" s="22" t="s">
        <v>49</v>
      </c>
      <c r="B70" s="17" t="s">
        <v>76</v>
      </c>
      <c r="C70" s="18">
        <v>300</v>
      </c>
      <c r="D70" s="19" t="s">
        <v>48</v>
      </c>
      <c r="E70" s="17" t="s">
        <v>50</v>
      </c>
      <c r="F70" s="20">
        <f>'[1]8.1 разд '!F727</f>
        <v>238040</v>
      </c>
      <c r="G70" s="20">
        <f>'[1]8.1 разд '!G727</f>
        <v>0</v>
      </c>
      <c r="H70" s="20">
        <f>'[1]8.1 разд '!H727</f>
        <v>238040</v>
      </c>
      <c r="I70" s="20">
        <f>'[1]8.1 разд '!I727</f>
        <v>0</v>
      </c>
    </row>
    <row r="71" spans="1:9" ht="63.75" x14ac:dyDescent="0.25">
      <c r="A71" s="22" t="s">
        <v>77</v>
      </c>
      <c r="B71" s="17" t="s">
        <v>78</v>
      </c>
      <c r="C71" s="18"/>
      <c r="D71" s="19"/>
      <c r="E71" s="17"/>
      <c r="F71" s="20">
        <f>F72</f>
        <v>35400</v>
      </c>
      <c r="G71" s="20">
        <f t="shared" ref="G71:I73" si="20">G72</f>
        <v>0</v>
      </c>
      <c r="H71" s="20">
        <f t="shared" si="20"/>
        <v>35400</v>
      </c>
      <c r="I71" s="20">
        <f t="shared" si="20"/>
        <v>0</v>
      </c>
    </row>
    <row r="72" spans="1:9" ht="25.5" x14ac:dyDescent="0.25">
      <c r="A72" s="22" t="s">
        <v>51</v>
      </c>
      <c r="B72" s="17" t="s">
        <v>78</v>
      </c>
      <c r="C72" s="18">
        <v>300</v>
      </c>
      <c r="D72" s="19"/>
      <c r="E72" s="17"/>
      <c r="F72" s="20">
        <f>F73</f>
        <v>35400</v>
      </c>
      <c r="G72" s="20">
        <f t="shared" si="20"/>
        <v>0</v>
      </c>
      <c r="H72" s="20">
        <f t="shared" si="20"/>
        <v>35400</v>
      </c>
      <c r="I72" s="20">
        <f t="shared" si="20"/>
        <v>0</v>
      </c>
    </row>
    <row r="73" spans="1:9" x14ac:dyDescent="0.25">
      <c r="A73" s="22" t="s">
        <v>47</v>
      </c>
      <c r="B73" s="17" t="s">
        <v>78</v>
      </c>
      <c r="C73" s="18">
        <v>300</v>
      </c>
      <c r="D73" s="19" t="s">
        <v>48</v>
      </c>
      <c r="E73" s="17"/>
      <c r="F73" s="20">
        <f>F74</f>
        <v>35400</v>
      </c>
      <c r="G73" s="20">
        <f t="shared" si="20"/>
        <v>0</v>
      </c>
      <c r="H73" s="20">
        <f t="shared" si="20"/>
        <v>35400</v>
      </c>
      <c r="I73" s="20">
        <f t="shared" si="20"/>
        <v>0</v>
      </c>
    </row>
    <row r="74" spans="1:9" x14ac:dyDescent="0.25">
      <c r="A74" s="22" t="s">
        <v>49</v>
      </c>
      <c r="B74" s="17" t="s">
        <v>78</v>
      </c>
      <c r="C74" s="18">
        <v>300</v>
      </c>
      <c r="D74" s="19" t="s">
        <v>48</v>
      </c>
      <c r="E74" s="17" t="s">
        <v>50</v>
      </c>
      <c r="F74" s="20">
        <f>'[1]8.1 разд '!F731</f>
        <v>35400</v>
      </c>
      <c r="G74" s="20">
        <f>'[1]8.1 разд '!G731</f>
        <v>0</v>
      </c>
      <c r="H74" s="20">
        <f>'[1]8.1 разд '!H731</f>
        <v>35400</v>
      </c>
      <c r="I74" s="20">
        <f>'[1]8.1 разд '!I731</f>
        <v>0</v>
      </c>
    </row>
    <row r="75" spans="1:9" ht="25.5" x14ac:dyDescent="0.25">
      <c r="A75" s="22" t="s">
        <v>79</v>
      </c>
      <c r="B75" s="17" t="s">
        <v>80</v>
      </c>
      <c r="C75" s="17"/>
      <c r="D75" s="19"/>
      <c r="E75" s="17"/>
      <c r="F75" s="20">
        <f>F76</f>
        <v>1548500</v>
      </c>
      <c r="G75" s="20">
        <f t="shared" ref="G75:I75" si="21">G76</f>
        <v>0</v>
      </c>
      <c r="H75" s="20">
        <f t="shared" si="21"/>
        <v>935500</v>
      </c>
      <c r="I75" s="20">
        <f t="shared" si="21"/>
        <v>0</v>
      </c>
    </row>
    <row r="76" spans="1:9" ht="25.5" x14ac:dyDescent="0.25">
      <c r="A76" s="22" t="s">
        <v>84</v>
      </c>
      <c r="B76" s="17" t="s">
        <v>85</v>
      </c>
      <c r="C76" s="17"/>
      <c r="D76" s="19"/>
      <c r="E76" s="17"/>
      <c r="F76" s="20">
        <f>F77+F81+F84</f>
        <v>1548500</v>
      </c>
      <c r="G76" s="20">
        <f t="shared" ref="G76:I76" si="22">G77+G81+G84</f>
        <v>0</v>
      </c>
      <c r="H76" s="20">
        <f t="shared" si="22"/>
        <v>935500</v>
      </c>
      <c r="I76" s="20">
        <f t="shared" si="22"/>
        <v>0</v>
      </c>
    </row>
    <row r="77" spans="1:9" ht="25.5" x14ac:dyDescent="0.25">
      <c r="A77" s="22" t="s">
        <v>27</v>
      </c>
      <c r="B77" s="17" t="s">
        <v>87</v>
      </c>
      <c r="C77" s="17" t="s">
        <v>88</v>
      </c>
      <c r="D77" s="19"/>
      <c r="E77" s="17"/>
      <c r="F77" s="20">
        <f>F78</f>
        <v>200000</v>
      </c>
      <c r="G77" s="20">
        <f t="shared" ref="G77:I78" si="23">G78</f>
        <v>0</v>
      </c>
      <c r="H77" s="20">
        <f t="shared" si="23"/>
        <v>400000</v>
      </c>
      <c r="I77" s="20">
        <f t="shared" si="23"/>
        <v>0</v>
      </c>
    </row>
    <row r="78" spans="1:9" x14ac:dyDescent="0.25">
      <c r="A78" s="22" t="s">
        <v>47</v>
      </c>
      <c r="B78" s="17" t="s">
        <v>87</v>
      </c>
      <c r="C78" s="17" t="s">
        <v>88</v>
      </c>
      <c r="D78" s="17" t="s">
        <v>48</v>
      </c>
      <c r="E78" s="17"/>
      <c r="F78" s="20">
        <f>F79</f>
        <v>200000</v>
      </c>
      <c r="G78" s="20">
        <f t="shared" si="23"/>
        <v>0</v>
      </c>
      <c r="H78" s="20">
        <f t="shared" si="23"/>
        <v>400000</v>
      </c>
      <c r="I78" s="20">
        <f t="shared" si="23"/>
        <v>0</v>
      </c>
    </row>
    <row r="79" spans="1:9" x14ac:dyDescent="0.25">
      <c r="A79" s="22" t="s">
        <v>82</v>
      </c>
      <c r="B79" s="17" t="s">
        <v>87</v>
      </c>
      <c r="C79" s="17" t="s">
        <v>88</v>
      </c>
      <c r="D79" s="17" t="s">
        <v>48</v>
      </c>
      <c r="E79" s="17" t="s">
        <v>83</v>
      </c>
      <c r="F79" s="20">
        <f>'[1]8.1 разд '!F790</f>
        <v>200000</v>
      </c>
      <c r="G79" s="20">
        <f>'[1]8.1 разд '!G790</f>
        <v>0</v>
      </c>
      <c r="H79" s="20">
        <f>'[1]8.1 разд '!H790</f>
        <v>400000</v>
      </c>
      <c r="I79" s="20">
        <f>'[1]8.1 разд '!I790</f>
        <v>0</v>
      </c>
    </row>
    <row r="80" spans="1:9" ht="25.5" x14ac:dyDescent="0.25">
      <c r="A80" s="23" t="s">
        <v>21</v>
      </c>
      <c r="B80" s="17" t="s">
        <v>87</v>
      </c>
      <c r="C80" s="17"/>
      <c r="D80" s="19"/>
      <c r="E80" s="17"/>
      <c r="F80" s="20">
        <f>F81</f>
        <v>1038500</v>
      </c>
      <c r="G80" s="20">
        <f t="shared" ref="G80:I82" si="24">G81</f>
        <v>0</v>
      </c>
      <c r="H80" s="20">
        <f t="shared" si="24"/>
        <v>225500</v>
      </c>
      <c r="I80" s="20">
        <f t="shared" si="24"/>
        <v>0</v>
      </c>
    </row>
    <row r="81" spans="1:9" ht="38.25" x14ac:dyDescent="0.25">
      <c r="A81" s="22" t="s">
        <v>52</v>
      </c>
      <c r="B81" s="17" t="s">
        <v>87</v>
      </c>
      <c r="C81" s="17" t="s">
        <v>86</v>
      </c>
      <c r="D81" s="19"/>
      <c r="E81" s="17"/>
      <c r="F81" s="20">
        <f>F82</f>
        <v>1038500</v>
      </c>
      <c r="G81" s="20">
        <f t="shared" si="24"/>
        <v>0</v>
      </c>
      <c r="H81" s="20">
        <f t="shared" si="24"/>
        <v>225500</v>
      </c>
      <c r="I81" s="20">
        <f t="shared" si="24"/>
        <v>0</v>
      </c>
    </row>
    <row r="82" spans="1:9" x14ac:dyDescent="0.25">
      <c r="A82" s="22" t="s">
        <v>47</v>
      </c>
      <c r="B82" s="17" t="s">
        <v>87</v>
      </c>
      <c r="C82" s="17" t="s">
        <v>86</v>
      </c>
      <c r="D82" s="17" t="s">
        <v>48</v>
      </c>
      <c r="E82" s="17"/>
      <c r="F82" s="20">
        <f>F83</f>
        <v>1038500</v>
      </c>
      <c r="G82" s="20">
        <f t="shared" si="24"/>
        <v>0</v>
      </c>
      <c r="H82" s="20">
        <f t="shared" si="24"/>
        <v>225500</v>
      </c>
      <c r="I82" s="20">
        <f t="shared" si="24"/>
        <v>0</v>
      </c>
    </row>
    <row r="83" spans="1:9" x14ac:dyDescent="0.25">
      <c r="A83" s="22" t="s">
        <v>82</v>
      </c>
      <c r="B83" s="17" t="s">
        <v>87</v>
      </c>
      <c r="C83" s="17" t="s">
        <v>86</v>
      </c>
      <c r="D83" s="17" t="s">
        <v>48</v>
      </c>
      <c r="E83" s="17" t="s">
        <v>83</v>
      </c>
      <c r="F83" s="20">
        <f>'[1]8.1 разд '!F791</f>
        <v>1038500</v>
      </c>
      <c r="G83" s="20">
        <f>'[1]8.1 разд '!G791</f>
        <v>0</v>
      </c>
      <c r="H83" s="20">
        <f>'[1]8.1 разд '!H791</f>
        <v>225500</v>
      </c>
      <c r="I83" s="20">
        <f>'[1]8.1 разд '!I791</f>
        <v>0</v>
      </c>
    </row>
    <row r="84" spans="1:9" ht="38.25" x14ac:dyDescent="0.25">
      <c r="A84" s="22" t="s">
        <v>89</v>
      </c>
      <c r="B84" s="17" t="s">
        <v>90</v>
      </c>
      <c r="C84" s="17"/>
      <c r="D84" s="17"/>
      <c r="E84" s="17"/>
      <c r="F84" s="20">
        <f>F85</f>
        <v>310000</v>
      </c>
      <c r="G84" s="20">
        <f t="shared" ref="G84:I86" si="25">G85</f>
        <v>0</v>
      </c>
      <c r="H84" s="20">
        <f t="shared" si="25"/>
        <v>310000</v>
      </c>
      <c r="I84" s="20">
        <f t="shared" si="25"/>
        <v>0</v>
      </c>
    </row>
    <row r="85" spans="1:9" ht="38.25" x14ac:dyDescent="0.25">
      <c r="A85" s="22" t="s">
        <v>52</v>
      </c>
      <c r="B85" s="17" t="s">
        <v>90</v>
      </c>
      <c r="C85" s="17" t="s">
        <v>86</v>
      </c>
      <c r="D85" s="19"/>
      <c r="E85" s="17"/>
      <c r="F85" s="20">
        <f>F86</f>
        <v>310000</v>
      </c>
      <c r="G85" s="20">
        <f t="shared" si="25"/>
        <v>0</v>
      </c>
      <c r="H85" s="20">
        <f t="shared" si="25"/>
        <v>310000</v>
      </c>
      <c r="I85" s="20">
        <f t="shared" si="25"/>
        <v>0</v>
      </c>
    </row>
    <row r="86" spans="1:9" x14ac:dyDescent="0.25">
      <c r="A86" s="22" t="s">
        <v>47</v>
      </c>
      <c r="B86" s="17" t="s">
        <v>90</v>
      </c>
      <c r="C86" s="17" t="s">
        <v>86</v>
      </c>
      <c r="D86" s="17" t="s">
        <v>48</v>
      </c>
      <c r="E86" s="17"/>
      <c r="F86" s="20">
        <f>F87</f>
        <v>310000</v>
      </c>
      <c r="G86" s="20">
        <f t="shared" si="25"/>
        <v>0</v>
      </c>
      <c r="H86" s="20">
        <f t="shared" si="25"/>
        <v>310000</v>
      </c>
      <c r="I86" s="20">
        <f t="shared" si="25"/>
        <v>0</v>
      </c>
    </row>
    <row r="87" spans="1:9" x14ac:dyDescent="0.25">
      <c r="A87" s="22" t="s">
        <v>82</v>
      </c>
      <c r="B87" s="17" t="s">
        <v>90</v>
      </c>
      <c r="C87" s="17" t="s">
        <v>86</v>
      </c>
      <c r="D87" s="17" t="s">
        <v>48</v>
      </c>
      <c r="E87" s="17" t="s">
        <v>83</v>
      </c>
      <c r="F87" s="20">
        <f>'[1]8.1 разд '!F793</f>
        <v>310000</v>
      </c>
      <c r="G87" s="20">
        <f>'[1]8.1 разд '!G793</f>
        <v>0</v>
      </c>
      <c r="H87" s="20">
        <f>'[1]8.1 разд '!H793</f>
        <v>310000</v>
      </c>
      <c r="I87" s="20">
        <f>'[1]8.1 разд '!I793</f>
        <v>0</v>
      </c>
    </row>
    <row r="88" spans="1:9" ht="25.5" x14ac:dyDescent="0.25">
      <c r="A88" s="22" t="s">
        <v>91</v>
      </c>
      <c r="B88" s="17" t="s">
        <v>92</v>
      </c>
      <c r="C88" s="18"/>
      <c r="D88" s="19"/>
      <c r="E88" s="17"/>
      <c r="F88" s="20">
        <f>F89+F94</f>
        <v>750000</v>
      </c>
      <c r="G88" s="20">
        <f t="shared" ref="G88:I88" si="26">G89+G94</f>
        <v>0</v>
      </c>
      <c r="H88" s="20">
        <f t="shared" si="26"/>
        <v>750000</v>
      </c>
      <c r="I88" s="20">
        <f t="shared" si="26"/>
        <v>0</v>
      </c>
    </row>
    <row r="89" spans="1:9" ht="38.25" x14ac:dyDescent="0.25">
      <c r="A89" s="22" t="s">
        <v>93</v>
      </c>
      <c r="B89" s="17" t="s">
        <v>94</v>
      </c>
      <c r="C89" s="18"/>
      <c r="D89" s="19"/>
      <c r="E89" s="17"/>
      <c r="F89" s="20">
        <f>F90</f>
        <v>600000</v>
      </c>
      <c r="G89" s="20">
        <f t="shared" ref="G89:I92" si="27">G90</f>
        <v>0</v>
      </c>
      <c r="H89" s="20">
        <f t="shared" si="27"/>
        <v>600000</v>
      </c>
      <c r="I89" s="20">
        <f t="shared" si="27"/>
        <v>0</v>
      </c>
    </row>
    <row r="90" spans="1:9" ht="25.5" x14ac:dyDescent="0.25">
      <c r="A90" s="23" t="s">
        <v>21</v>
      </c>
      <c r="B90" s="17" t="s">
        <v>95</v>
      </c>
      <c r="C90" s="18"/>
      <c r="D90" s="19"/>
      <c r="E90" s="17"/>
      <c r="F90" s="20">
        <f>F91</f>
        <v>600000</v>
      </c>
      <c r="G90" s="20">
        <f t="shared" si="27"/>
        <v>0</v>
      </c>
      <c r="H90" s="20">
        <f t="shared" si="27"/>
        <v>600000</v>
      </c>
      <c r="I90" s="20">
        <f t="shared" si="27"/>
        <v>0</v>
      </c>
    </row>
    <row r="91" spans="1:9" ht="25.5" x14ac:dyDescent="0.25">
      <c r="A91" s="22" t="s">
        <v>27</v>
      </c>
      <c r="B91" s="17" t="s">
        <v>95</v>
      </c>
      <c r="C91" s="18">
        <v>200</v>
      </c>
      <c r="D91" s="19"/>
      <c r="E91" s="17"/>
      <c r="F91" s="20">
        <f>F92</f>
        <v>600000</v>
      </c>
      <c r="G91" s="20">
        <f t="shared" si="27"/>
        <v>0</v>
      </c>
      <c r="H91" s="20">
        <f t="shared" si="27"/>
        <v>600000</v>
      </c>
      <c r="I91" s="20">
        <f t="shared" si="27"/>
        <v>0</v>
      </c>
    </row>
    <row r="92" spans="1:9" ht="25.5" x14ac:dyDescent="0.25">
      <c r="A92" s="22" t="s">
        <v>96</v>
      </c>
      <c r="B92" s="17" t="s">
        <v>95</v>
      </c>
      <c r="C92" s="18">
        <v>200</v>
      </c>
      <c r="D92" s="17" t="s">
        <v>50</v>
      </c>
      <c r="E92" s="17"/>
      <c r="F92" s="20">
        <f>F93</f>
        <v>600000</v>
      </c>
      <c r="G92" s="20">
        <f t="shared" si="27"/>
        <v>0</v>
      </c>
      <c r="H92" s="20">
        <f t="shared" si="27"/>
        <v>600000</v>
      </c>
      <c r="I92" s="20">
        <f t="shared" si="27"/>
        <v>0</v>
      </c>
    </row>
    <row r="93" spans="1:9" ht="25.5" x14ac:dyDescent="0.25">
      <c r="A93" s="22" t="s">
        <v>97</v>
      </c>
      <c r="B93" s="17" t="s">
        <v>95</v>
      </c>
      <c r="C93" s="18">
        <v>200</v>
      </c>
      <c r="D93" s="17" t="s">
        <v>50</v>
      </c>
      <c r="E93" s="17" t="s">
        <v>98</v>
      </c>
      <c r="F93" s="20">
        <f>'[1]8.1 разд '!F237</f>
        <v>600000</v>
      </c>
      <c r="G93" s="20">
        <f>'[1]8.1 разд '!G237</f>
        <v>0</v>
      </c>
      <c r="H93" s="20">
        <f>'[1]8.1 разд '!H237</f>
        <v>600000</v>
      </c>
      <c r="I93" s="20">
        <f>'[1]8.1 разд '!I237</f>
        <v>0</v>
      </c>
    </row>
    <row r="94" spans="1:9" ht="38.25" x14ac:dyDescent="0.25">
      <c r="A94" s="22" t="s">
        <v>99</v>
      </c>
      <c r="B94" s="17" t="s">
        <v>100</v>
      </c>
      <c r="C94" s="18"/>
      <c r="D94" s="19"/>
      <c r="E94" s="17"/>
      <c r="F94" s="20">
        <f>F95</f>
        <v>150000</v>
      </c>
      <c r="G94" s="20">
        <f t="shared" ref="G94:I97" si="28">G95</f>
        <v>0</v>
      </c>
      <c r="H94" s="20">
        <f t="shared" si="28"/>
        <v>150000</v>
      </c>
      <c r="I94" s="20">
        <f t="shared" si="28"/>
        <v>0</v>
      </c>
    </row>
    <row r="95" spans="1:9" ht="25.5" x14ac:dyDescent="0.25">
      <c r="A95" s="23" t="s">
        <v>21</v>
      </c>
      <c r="B95" s="17" t="s">
        <v>101</v>
      </c>
      <c r="C95" s="18"/>
      <c r="D95" s="19"/>
      <c r="E95" s="17"/>
      <c r="F95" s="20">
        <f>F96</f>
        <v>150000</v>
      </c>
      <c r="G95" s="20">
        <f t="shared" si="28"/>
        <v>0</v>
      </c>
      <c r="H95" s="20">
        <f t="shared" si="28"/>
        <v>150000</v>
      </c>
      <c r="I95" s="20">
        <f t="shared" si="28"/>
        <v>0</v>
      </c>
    </row>
    <row r="96" spans="1:9" ht="25.5" x14ac:dyDescent="0.25">
      <c r="A96" s="22" t="s">
        <v>27</v>
      </c>
      <c r="B96" s="17" t="s">
        <v>101</v>
      </c>
      <c r="C96" s="18">
        <v>200</v>
      </c>
      <c r="D96" s="19"/>
      <c r="E96" s="17"/>
      <c r="F96" s="20">
        <f>F97</f>
        <v>150000</v>
      </c>
      <c r="G96" s="20">
        <f t="shared" si="28"/>
        <v>0</v>
      </c>
      <c r="H96" s="20">
        <f t="shared" si="28"/>
        <v>150000</v>
      </c>
      <c r="I96" s="20">
        <f t="shared" si="28"/>
        <v>0</v>
      </c>
    </row>
    <row r="97" spans="1:9" ht="25.5" x14ac:dyDescent="0.25">
      <c r="A97" s="22" t="s">
        <v>96</v>
      </c>
      <c r="B97" s="17" t="s">
        <v>101</v>
      </c>
      <c r="C97" s="18">
        <v>200</v>
      </c>
      <c r="D97" s="17" t="s">
        <v>50</v>
      </c>
      <c r="E97" s="17"/>
      <c r="F97" s="20">
        <f>F98</f>
        <v>150000</v>
      </c>
      <c r="G97" s="20">
        <f t="shared" si="28"/>
        <v>0</v>
      </c>
      <c r="H97" s="20">
        <f t="shared" si="28"/>
        <v>150000</v>
      </c>
      <c r="I97" s="20">
        <f t="shared" si="28"/>
        <v>0</v>
      </c>
    </row>
    <row r="98" spans="1:9" ht="25.5" x14ac:dyDescent="0.25">
      <c r="A98" s="22" t="s">
        <v>97</v>
      </c>
      <c r="B98" s="17" t="s">
        <v>101</v>
      </c>
      <c r="C98" s="18">
        <v>200</v>
      </c>
      <c r="D98" s="17" t="s">
        <v>50</v>
      </c>
      <c r="E98" s="17" t="s">
        <v>98</v>
      </c>
      <c r="F98" s="20">
        <f>'[1]8.1 разд '!F240</f>
        <v>150000</v>
      </c>
      <c r="G98" s="20">
        <f>'[1]8.1 разд '!G240</f>
        <v>0</v>
      </c>
      <c r="H98" s="20">
        <f>'[1]8.1 разд '!H240</f>
        <v>150000</v>
      </c>
      <c r="I98" s="20">
        <f>'[1]8.1 разд '!I240</f>
        <v>0</v>
      </c>
    </row>
    <row r="99" spans="1:9" ht="25.5" x14ac:dyDescent="0.25">
      <c r="A99" s="25" t="s">
        <v>102</v>
      </c>
      <c r="B99" s="26" t="s">
        <v>103</v>
      </c>
      <c r="C99" s="18"/>
      <c r="D99" s="17"/>
      <c r="E99" s="17"/>
      <c r="F99" s="20">
        <f>F100</f>
        <v>336224.88</v>
      </c>
      <c r="G99" s="20">
        <f t="shared" ref="G99:I103" si="29">G100</f>
        <v>336224.88</v>
      </c>
      <c r="H99" s="20">
        <f t="shared" si="29"/>
        <v>336224.88</v>
      </c>
      <c r="I99" s="20">
        <f t="shared" si="29"/>
        <v>336224.88</v>
      </c>
    </row>
    <row r="100" spans="1:9" ht="63.75" x14ac:dyDescent="0.25">
      <c r="A100" s="25" t="s">
        <v>104</v>
      </c>
      <c r="B100" s="26" t="s">
        <v>105</v>
      </c>
      <c r="C100" s="18"/>
      <c r="D100" s="17"/>
      <c r="E100" s="17"/>
      <c r="F100" s="20">
        <f>F101</f>
        <v>336224.88</v>
      </c>
      <c r="G100" s="20">
        <f t="shared" si="29"/>
        <v>336224.88</v>
      </c>
      <c r="H100" s="20">
        <f t="shared" si="29"/>
        <v>336224.88</v>
      </c>
      <c r="I100" s="20">
        <f t="shared" si="29"/>
        <v>336224.88</v>
      </c>
    </row>
    <row r="101" spans="1:9" ht="89.25" x14ac:dyDescent="0.25">
      <c r="A101" s="27" t="s">
        <v>106</v>
      </c>
      <c r="B101" s="26" t="s">
        <v>107</v>
      </c>
      <c r="C101" s="18"/>
      <c r="D101" s="17"/>
      <c r="E101" s="17"/>
      <c r="F101" s="20">
        <f>F102</f>
        <v>336224.88</v>
      </c>
      <c r="G101" s="20">
        <f t="shared" si="29"/>
        <v>336224.88</v>
      </c>
      <c r="H101" s="20">
        <f t="shared" si="29"/>
        <v>336224.88</v>
      </c>
      <c r="I101" s="20">
        <f t="shared" si="29"/>
        <v>336224.88</v>
      </c>
    </row>
    <row r="102" spans="1:9" x14ac:dyDescent="0.25">
      <c r="A102" s="22" t="s">
        <v>65</v>
      </c>
      <c r="B102" s="26" t="s">
        <v>107</v>
      </c>
      <c r="C102" s="18">
        <v>800</v>
      </c>
      <c r="D102" s="17"/>
      <c r="E102" s="17"/>
      <c r="F102" s="20">
        <f>F103</f>
        <v>336224.88</v>
      </c>
      <c r="G102" s="20">
        <f t="shared" si="29"/>
        <v>336224.88</v>
      </c>
      <c r="H102" s="20">
        <f t="shared" si="29"/>
        <v>336224.88</v>
      </c>
      <c r="I102" s="20">
        <f t="shared" si="29"/>
        <v>336224.88</v>
      </c>
    </row>
    <row r="103" spans="1:9" x14ac:dyDescent="0.25">
      <c r="A103" s="22" t="s">
        <v>108</v>
      </c>
      <c r="B103" s="26" t="s">
        <v>107</v>
      </c>
      <c r="C103" s="18">
        <v>800</v>
      </c>
      <c r="D103" s="17" t="s">
        <v>109</v>
      </c>
      <c r="E103" s="17"/>
      <c r="F103" s="20">
        <f>F104</f>
        <v>336224.88</v>
      </c>
      <c r="G103" s="20">
        <f t="shared" si="29"/>
        <v>336224.88</v>
      </c>
      <c r="H103" s="20">
        <f t="shared" si="29"/>
        <v>336224.88</v>
      </c>
      <c r="I103" s="20">
        <f t="shared" si="29"/>
        <v>336224.88</v>
      </c>
    </row>
    <row r="104" spans="1:9" x14ac:dyDescent="0.25">
      <c r="A104" s="22" t="s">
        <v>110</v>
      </c>
      <c r="B104" s="26" t="s">
        <v>107</v>
      </c>
      <c r="C104" s="18">
        <v>800</v>
      </c>
      <c r="D104" s="17" t="s">
        <v>109</v>
      </c>
      <c r="E104" s="17" t="s">
        <v>111</v>
      </c>
      <c r="F104" s="20">
        <f>'[1]8.1 разд '!F257</f>
        <v>336224.88</v>
      </c>
      <c r="G104" s="20">
        <f>'[1]8.1 разд '!G257</f>
        <v>336224.88</v>
      </c>
      <c r="H104" s="20">
        <f>'[1]8.1 разд '!H257</f>
        <v>336224.88</v>
      </c>
      <c r="I104" s="20">
        <f>'[1]8.1 разд '!I257</f>
        <v>336224.88</v>
      </c>
    </row>
    <row r="105" spans="1:9" ht="25.5" x14ac:dyDescent="0.25">
      <c r="A105" s="22" t="s">
        <v>112</v>
      </c>
      <c r="B105" s="17" t="s">
        <v>113</v>
      </c>
      <c r="C105" s="18"/>
      <c r="D105" s="19"/>
      <c r="E105" s="17"/>
      <c r="F105" s="20">
        <f>F106</f>
        <v>500000</v>
      </c>
      <c r="G105" s="20">
        <f t="shared" ref="G105:I109" si="30">G106</f>
        <v>0</v>
      </c>
      <c r="H105" s="20">
        <f t="shared" si="30"/>
        <v>0</v>
      </c>
      <c r="I105" s="20">
        <f t="shared" si="30"/>
        <v>0</v>
      </c>
    </row>
    <row r="106" spans="1:9" ht="25.5" x14ac:dyDescent="0.25">
      <c r="A106" s="22" t="s">
        <v>114</v>
      </c>
      <c r="B106" s="17" t="s">
        <v>115</v>
      </c>
      <c r="C106" s="18"/>
      <c r="D106" s="19"/>
      <c r="E106" s="17"/>
      <c r="F106" s="20">
        <f>F107</f>
        <v>500000</v>
      </c>
      <c r="G106" s="20">
        <f t="shared" si="30"/>
        <v>0</v>
      </c>
      <c r="H106" s="20">
        <f t="shared" si="30"/>
        <v>0</v>
      </c>
      <c r="I106" s="20">
        <f t="shared" si="30"/>
        <v>0</v>
      </c>
    </row>
    <row r="107" spans="1:9" ht="25.5" x14ac:dyDescent="0.25">
      <c r="A107" s="23" t="s">
        <v>21</v>
      </c>
      <c r="B107" s="17" t="s">
        <v>116</v>
      </c>
      <c r="C107" s="18"/>
      <c r="D107" s="19"/>
      <c r="E107" s="17"/>
      <c r="F107" s="20">
        <f>F108</f>
        <v>500000</v>
      </c>
      <c r="G107" s="20">
        <f t="shared" si="30"/>
        <v>0</v>
      </c>
      <c r="H107" s="20">
        <f t="shared" si="30"/>
        <v>0</v>
      </c>
      <c r="I107" s="20">
        <f t="shared" si="30"/>
        <v>0</v>
      </c>
    </row>
    <row r="108" spans="1:9" ht="25.5" x14ac:dyDescent="0.25">
      <c r="A108" s="22" t="s">
        <v>27</v>
      </c>
      <c r="B108" s="17" t="s">
        <v>116</v>
      </c>
      <c r="C108" s="18">
        <v>200</v>
      </c>
      <c r="D108" s="19"/>
      <c r="E108" s="17"/>
      <c r="F108" s="20">
        <f>F109</f>
        <v>500000</v>
      </c>
      <c r="G108" s="20">
        <f t="shared" si="30"/>
        <v>0</v>
      </c>
      <c r="H108" s="20">
        <f t="shared" si="30"/>
        <v>0</v>
      </c>
      <c r="I108" s="20">
        <f t="shared" si="30"/>
        <v>0</v>
      </c>
    </row>
    <row r="109" spans="1:9" x14ac:dyDescent="0.25">
      <c r="A109" s="22" t="s">
        <v>117</v>
      </c>
      <c r="B109" s="17" t="s">
        <v>116</v>
      </c>
      <c r="C109" s="18">
        <v>200</v>
      </c>
      <c r="D109" s="17" t="s">
        <v>83</v>
      </c>
      <c r="E109" s="17"/>
      <c r="F109" s="20">
        <f>F110</f>
        <v>500000</v>
      </c>
      <c r="G109" s="20">
        <f t="shared" si="30"/>
        <v>0</v>
      </c>
      <c r="H109" s="20">
        <f t="shared" si="30"/>
        <v>0</v>
      </c>
      <c r="I109" s="20">
        <f t="shared" si="30"/>
        <v>0</v>
      </c>
    </row>
    <row r="110" spans="1:9" ht="25.5" x14ac:dyDescent="0.25">
      <c r="A110" s="22" t="s">
        <v>118</v>
      </c>
      <c r="B110" s="17" t="s">
        <v>116</v>
      </c>
      <c r="C110" s="18">
        <v>200</v>
      </c>
      <c r="D110" s="17" t="s">
        <v>83</v>
      </c>
      <c r="E110" s="17" t="s">
        <v>36</v>
      </c>
      <c r="F110" s="20">
        <f>'[1]8.1 разд '!F466</f>
        <v>500000</v>
      </c>
      <c r="G110" s="20">
        <f>'[1]8.1 разд '!G466</f>
        <v>0</v>
      </c>
      <c r="H110" s="20">
        <f>'[1]8.1 разд '!H466</f>
        <v>0</v>
      </c>
      <c r="I110" s="20">
        <f>'[1]8.1 разд '!I466</f>
        <v>0</v>
      </c>
    </row>
    <row r="111" spans="1:9" ht="51" x14ac:dyDescent="0.25">
      <c r="A111" s="22" t="s">
        <v>119</v>
      </c>
      <c r="B111" s="17" t="s">
        <v>120</v>
      </c>
      <c r="C111" s="17"/>
      <c r="D111" s="19"/>
      <c r="E111" s="17"/>
      <c r="F111" s="20">
        <f>F112</f>
        <v>3845000</v>
      </c>
      <c r="G111" s="20">
        <f t="shared" ref="G111:I115" si="31">G112</f>
        <v>0</v>
      </c>
      <c r="H111" s="20">
        <f t="shared" si="31"/>
        <v>3845000</v>
      </c>
      <c r="I111" s="20">
        <f t="shared" si="31"/>
        <v>0</v>
      </c>
    </row>
    <row r="112" spans="1:9" ht="51" x14ac:dyDescent="0.25">
      <c r="A112" s="22" t="s">
        <v>121</v>
      </c>
      <c r="B112" s="17" t="s">
        <v>122</v>
      </c>
      <c r="C112" s="17"/>
      <c r="D112" s="19"/>
      <c r="E112" s="17"/>
      <c r="F112" s="20">
        <f>F113</f>
        <v>3845000</v>
      </c>
      <c r="G112" s="20">
        <f t="shared" si="31"/>
        <v>0</v>
      </c>
      <c r="H112" s="20">
        <f t="shared" si="31"/>
        <v>3845000</v>
      </c>
      <c r="I112" s="20">
        <f t="shared" si="31"/>
        <v>0</v>
      </c>
    </row>
    <row r="113" spans="1:9" ht="25.5" x14ac:dyDescent="0.25">
      <c r="A113" s="23" t="s">
        <v>21</v>
      </c>
      <c r="B113" s="17" t="s">
        <v>123</v>
      </c>
      <c r="C113" s="17"/>
      <c r="D113" s="19"/>
      <c r="E113" s="17"/>
      <c r="F113" s="20">
        <f>F114</f>
        <v>3845000</v>
      </c>
      <c r="G113" s="20">
        <f t="shared" si="31"/>
        <v>0</v>
      </c>
      <c r="H113" s="20">
        <f t="shared" si="31"/>
        <v>3845000</v>
      </c>
      <c r="I113" s="20">
        <f t="shared" si="31"/>
        <v>0</v>
      </c>
    </row>
    <row r="114" spans="1:9" ht="25.5" x14ac:dyDescent="0.25">
      <c r="A114" s="22" t="s">
        <v>27</v>
      </c>
      <c r="B114" s="17" t="s">
        <v>123</v>
      </c>
      <c r="C114" s="17" t="s">
        <v>88</v>
      </c>
      <c r="D114" s="19"/>
      <c r="E114" s="17"/>
      <c r="F114" s="20">
        <f>F115</f>
        <v>3845000</v>
      </c>
      <c r="G114" s="20">
        <f>G115</f>
        <v>0</v>
      </c>
      <c r="H114" s="20">
        <f>H115</f>
        <v>3845000</v>
      </c>
      <c r="I114" s="20">
        <f>I115</f>
        <v>0</v>
      </c>
    </row>
    <row r="115" spans="1:9" x14ac:dyDescent="0.25">
      <c r="A115" s="22" t="s">
        <v>108</v>
      </c>
      <c r="B115" s="17" t="s">
        <v>123</v>
      </c>
      <c r="C115" s="17" t="s">
        <v>88</v>
      </c>
      <c r="D115" s="17" t="s">
        <v>109</v>
      </c>
      <c r="E115" s="17"/>
      <c r="F115" s="20">
        <f>F116</f>
        <v>3845000</v>
      </c>
      <c r="G115" s="20">
        <f t="shared" si="31"/>
        <v>0</v>
      </c>
      <c r="H115" s="20">
        <f t="shared" si="31"/>
        <v>3845000</v>
      </c>
      <c r="I115" s="20">
        <f t="shared" si="31"/>
        <v>0</v>
      </c>
    </row>
    <row r="116" spans="1:9" x14ac:dyDescent="0.25">
      <c r="A116" s="22" t="s">
        <v>124</v>
      </c>
      <c r="B116" s="17" t="s">
        <v>123</v>
      </c>
      <c r="C116" s="17" t="s">
        <v>88</v>
      </c>
      <c r="D116" s="17" t="s">
        <v>109</v>
      </c>
      <c r="E116" s="17" t="s">
        <v>125</v>
      </c>
      <c r="F116" s="20">
        <f>'[1]8.1 разд '!F268</f>
        <v>3845000</v>
      </c>
      <c r="G116" s="20">
        <f>'[1]8.1 разд '!G268</f>
        <v>0</v>
      </c>
      <c r="H116" s="20">
        <f>'[1]8.1 разд '!H268</f>
        <v>3845000</v>
      </c>
      <c r="I116" s="20">
        <f>'[1]8.1 разд '!I268</f>
        <v>0</v>
      </c>
    </row>
    <row r="117" spans="1:9" s="21" customFormat="1" ht="25.5" x14ac:dyDescent="0.25">
      <c r="A117" s="22" t="s">
        <v>126</v>
      </c>
      <c r="B117" s="17" t="s">
        <v>127</v>
      </c>
      <c r="C117" s="18"/>
      <c r="D117" s="19"/>
      <c r="E117" s="17"/>
      <c r="F117" s="20">
        <f>F118+F129</f>
        <v>358000</v>
      </c>
      <c r="G117" s="20">
        <f>G118+G129</f>
        <v>0</v>
      </c>
      <c r="H117" s="20">
        <f>H118+H129</f>
        <v>358000</v>
      </c>
      <c r="I117" s="20">
        <f>I118+I129</f>
        <v>0</v>
      </c>
    </row>
    <row r="118" spans="1:9" ht="51" x14ac:dyDescent="0.25">
      <c r="A118" s="27" t="s">
        <v>128</v>
      </c>
      <c r="B118" s="17" t="s">
        <v>129</v>
      </c>
      <c r="C118" s="18"/>
      <c r="D118" s="19"/>
      <c r="E118" s="17"/>
      <c r="F118" s="20">
        <f>F119+F124</f>
        <v>258000</v>
      </c>
      <c r="G118" s="20">
        <f t="shared" ref="G118:I118" si="32">G119+G124</f>
        <v>0</v>
      </c>
      <c r="H118" s="20">
        <f t="shared" si="32"/>
        <v>258000</v>
      </c>
      <c r="I118" s="20">
        <f t="shared" si="32"/>
        <v>0</v>
      </c>
    </row>
    <row r="119" spans="1:9" ht="38.25" x14ac:dyDescent="0.25">
      <c r="A119" s="27" t="s">
        <v>130</v>
      </c>
      <c r="B119" s="17" t="s">
        <v>131</v>
      </c>
      <c r="C119" s="18"/>
      <c r="D119" s="19"/>
      <c r="E119" s="17"/>
      <c r="F119" s="20">
        <f>F120</f>
        <v>60000</v>
      </c>
      <c r="G119" s="20">
        <f t="shared" ref="G119:I122" si="33">G120</f>
        <v>0</v>
      </c>
      <c r="H119" s="20">
        <f t="shared" si="33"/>
        <v>60000</v>
      </c>
      <c r="I119" s="20">
        <f t="shared" si="33"/>
        <v>0</v>
      </c>
    </row>
    <row r="120" spans="1:9" ht="25.5" x14ac:dyDescent="0.25">
      <c r="A120" s="28" t="s">
        <v>21</v>
      </c>
      <c r="B120" s="17" t="s">
        <v>132</v>
      </c>
      <c r="C120" s="18"/>
      <c r="D120" s="19"/>
      <c r="E120" s="17"/>
      <c r="F120" s="20">
        <f>F121</f>
        <v>60000</v>
      </c>
      <c r="G120" s="20">
        <f t="shared" si="33"/>
        <v>0</v>
      </c>
      <c r="H120" s="20">
        <f t="shared" si="33"/>
        <v>60000</v>
      </c>
      <c r="I120" s="20">
        <f t="shared" si="33"/>
        <v>0</v>
      </c>
    </row>
    <row r="121" spans="1:9" ht="25.5" x14ac:dyDescent="0.25">
      <c r="A121" s="27" t="s">
        <v>27</v>
      </c>
      <c r="B121" s="17" t="s">
        <v>132</v>
      </c>
      <c r="C121" s="18">
        <v>200</v>
      </c>
      <c r="D121" s="19"/>
      <c r="E121" s="17"/>
      <c r="F121" s="20">
        <f>F122</f>
        <v>60000</v>
      </c>
      <c r="G121" s="20">
        <f t="shared" si="33"/>
        <v>0</v>
      </c>
      <c r="H121" s="20">
        <f t="shared" si="33"/>
        <v>60000</v>
      </c>
      <c r="I121" s="20">
        <f t="shared" si="33"/>
        <v>0</v>
      </c>
    </row>
    <row r="122" spans="1:9" x14ac:dyDescent="0.25">
      <c r="A122" s="27" t="s">
        <v>108</v>
      </c>
      <c r="B122" s="17" t="s">
        <v>132</v>
      </c>
      <c r="C122" s="18">
        <v>200</v>
      </c>
      <c r="D122" s="17" t="s">
        <v>109</v>
      </c>
      <c r="E122" s="17"/>
      <c r="F122" s="20">
        <f>F123</f>
        <v>60000</v>
      </c>
      <c r="G122" s="20">
        <f t="shared" si="33"/>
        <v>0</v>
      </c>
      <c r="H122" s="20">
        <f t="shared" si="33"/>
        <v>60000</v>
      </c>
      <c r="I122" s="20">
        <f t="shared" si="33"/>
        <v>0</v>
      </c>
    </row>
    <row r="123" spans="1:9" x14ac:dyDescent="0.25">
      <c r="A123" s="27" t="s">
        <v>133</v>
      </c>
      <c r="B123" s="17" t="s">
        <v>132</v>
      </c>
      <c r="C123" s="18">
        <v>200</v>
      </c>
      <c r="D123" s="17" t="s">
        <v>109</v>
      </c>
      <c r="E123" s="17" t="s">
        <v>134</v>
      </c>
      <c r="F123" s="20">
        <f>'[1]8.1 разд '!F312</f>
        <v>60000</v>
      </c>
      <c r="G123" s="20">
        <f>'[1]8.1 разд '!G312</f>
        <v>0</v>
      </c>
      <c r="H123" s="20">
        <f>'[1]8.1 разд '!H312</f>
        <v>60000</v>
      </c>
      <c r="I123" s="20">
        <f>'[1]8.1 разд '!I312</f>
        <v>0</v>
      </c>
    </row>
    <row r="124" spans="1:9" ht="38.25" x14ac:dyDescent="0.25">
      <c r="A124" s="27" t="s">
        <v>135</v>
      </c>
      <c r="B124" s="17" t="s">
        <v>136</v>
      </c>
      <c r="C124" s="18"/>
      <c r="D124" s="19"/>
      <c r="E124" s="17"/>
      <c r="F124" s="20">
        <f>F125</f>
        <v>198000</v>
      </c>
      <c r="G124" s="20">
        <f t="shared" ref="G124:I127" si="34">G125</f>
        <v>0</v>
      </c>
      <c r="H124" s="20">
        <f t="shared" si="34"/>
        <v>198000</v>
      </c>
      <c r="I124" s="20">
        <f t="shared" si="34"/>
        <v>0</v>
      </c>
    </row>
    <row r="125" spans="1:9" ht="25.5" x14ac:dyDescent="0.25">
      <c r="A125" s="28" t="s">
        <v>21</v>
      </c>
      <c r="B125" s="17" t="s">
        <v>137</v>
      </c>
      <c r="C125" s="18"/>
      <c r="D125" s="19"/>
      <c r="E125" s="17"/>
      <c r="F125" s="20">
        <f>F126</f>
        <v>198000</v>
      </c>
      <c r="G125" s="20">
        <f t="shared" si="34"/>
        <v>0</v>
      </c>
      <c r="H125" s="20">
        <f t="shared" si="34"/>
        <v>198000</v>
      </c>
      <c r="I125" s="20">
        <f t="shared" si="34"/>
        <v>0</v>
      </c>
    </row>
    <row r="126" spans="1:9" ht="25.5" x14ac:dyDescent="0.25">
      <c r="A126" s="27" t="s">
        <v>27</v>
      </c>
      <c r="B126" s="17" t="s">
        <v>137</v>
      </c>
      <c r="C126" s="18">
        <v>200</v>
      </c>
      <c r="D126" s="19"/>
      <c r="E126" s="17"/>
      <c r="F126" s="20">
        <f>F127</f>
        <v>198000</v>
      </c>
      <c r="G126" s="20">
        <f t="shared" si="34"/>
        <v>0</v>
      </c>
      <c r="H126" s="20">
        <f t="shared" si="34"/>
        <v>198000</v>
      </c>
      <c r="I126" s="20">
        <f t="shared" si="34"/>
        <v>0</v>
      </c>
    </row>
    <row r="127" spans="1:9" x14ac:dyDescent="0.25">
      <c r="A127" s="27" t="s">
        <v>108</v>
      </c>
      <c r="B127" s="17" t="s">
        <v>137</v>
      </c>
      <c r="C127" s="18">
        <v>200</v>
      </c>
      <c r="D127" s="17" t="s">
        <v>109</v>
      </c>
      <c r="E127" s="17"/>
      <c r="F127" s="20">
        <f>F128</f>
        <v>198000</v>
      </c>
      <c r="G127" s="20">
        <f t="shared" si="34"/>
        <v>0</v>
      </c>
      <c r="H127" s="20">
        <f t="shared" si="34"/>
        <v>198000</v>
      </c>
      <c r="I127" s="20">
        <f t="shared" si="34"/>
        <v>0</v>
      </c>
    </row>
    <row r="128" spans="1:9" x14ac:dyDescent="0.25">
      <c r="A128" s="27" t="s">
        <v>133</v>
      </c>
      <c r="B128" s="17" t="s">
        <v>137</v>
      </c>
      <c r="C128" s="18">
        <v>200</v>
      </c>
      <c r="D128" s="17" t="s">
        <v>109</v>
      </c>
      <c r="E128" s="17" t="s">
        <v>134</v>
      </c>
      <c r="F128" s="20">
        <f>'[1]8.1 разд '!F315</f>
        <v>198000</v>
      </c>
      <c r="G128" s="20">
        <f>'[1]8.1 разд '!G315</f>
        <v>0</v>
      </c>
      <c r="H128" s="20">
        <f>'[1]8.1 разд '!H315</f>
        <v>198000</v>
      </c>
      <c r="I128" s="20">
        <f>'[1]8.1 разд '!I315</f>
        <v>0</v>
      </c>
    </row>
    <row r="129" spans="1:9" ht="25.5" x14ac:dyDescent="0.25">
      <c r="A129" s="27" t="s">
        <v>138</v>
      </c>
      <c r="B129" s="17" t="s">
        <v>139</v>
      </c>
      <c r="C129" s="18"/>
      <c r="D129" s="19"/>
      <c r="E129" s="17"/>
      <c r="F129" s="20">
        <f>F130</f>
        <v>100000</v>
      </c>
      <c r="G129" s="20">
        <f t="shared" ref="G129:I133" si="35">G130</f>
        <v>0</v>
      </c>
      <c r="H129" s="20">
        <f t="shared" si="35"/>
        <v>100000</v>
      </c>
      <c r="I129" s="20">
        <f t="shared" si="35"/>
        <v>0</v>
      </c>
    </row>
    <row r="130" spans="1:9" ht="63.75" x14ac:dyDescent="0.25">
      <c r="A130" s="27" t="s">
        <v>140</v>
      </c>
      <c r="B130" s="17" t="s">
        <v>141</v>
      </c>
      <c r="C130" s="18"/>
      <c r="D130" s="17"/>
      <c r="E130" s="17"/>
      <c r="F130" s="20">
        <f>F131</f>
        <v>100000</v>
      </c>
      <c r="G130" s="20">
        <f t="shared" si="35"/>
        <v>0</v>
      </c>
      <c r="H130" s="20">
        <f t="shared" si="35"/>
        <v>100000</v>
      </c>
      <c r="I130" s="20">
        <f t="shared" si="35"/>
        <v>0</v>
      </c>
    </row>
    <row r="131" spans="1:9" ht="25.5" x14ac:dyDescent="0.25">
      <c r="A131" s="28" t="s">
        <v>21</v>
      </c>
      <c r="B131" s="17" t="s">
        <v>142</v>
      </c>
      <c r="C131" s="18"/>
      <c r="D131" s="17"/>
      <c r="E131" s="17"/>
      <c r="F131" s="20">
        <f>F132</f>
        <v>100000</v>
      </c>
      <c r="G131" s="20">
        <f t="shared" si="35"/>
        <v>0</v>
      </c>
      <c r="H131" s="20">
        <f t="shared" si="35"/>
        <v>100000</v>
      </c>
      <c r="I131" s="20">
        <f t="shared" si="35"/>
        <v>0</v>
      </c>
    </row>
    <row r="132" spans="1:9" ht="25.5" x14ac:dyDescent="0.25">
      <c r="A132" s="22" t="s">
        <v>27</v>
      </c>
      <c r="B132" s="17" t="s">
        <v>142</v>
      </c>
      <c r="C132" s="18">
        <v>200</v>
      </c>
      <c r="D132" s="17"/>
      <c r="E132" s="17"/>
      <c r="F132" s="20">
        <f>F133</f>
        <v>100000</v>
      </c>
      <c r="G132" s="20">
        <f t="shared" si="35"/>
        <v>0</v>
      </c>
      <c r="H132" s="20">
        <f t="shared" si="35"/>
        <v>100000</v>
      </c>
      <c r="I132" s="20">
        <f t="shared" si="35"/>
        <v>0</v>
      </c>
    </row>
    <row r="133" spans="1:9" x14ac:dyDescent="0.25">
      <c r="A133" s="27" t="s">
        <v>108</v>
      </c>
      <c r="B133" s="17" t="s">
        <v>142</v>
      </c>
      <c r="C133" s="18">
        <v>200</v>
      </c>
      <c r="D133" s="17" t="s">
        <v>109</v>
      </c>
      <c r="E133" s="17"/>
      <c r="F133" s="20">
        <f>F134</f>
        <v>100000</v>
      </c>
      <c r="G133" s="20">
        <f t="shared" si="35"/>
        <v>0</v>
      </c>
      <c r="H133" s="20">
        <f t="shared" si="35"/>
        <v>100000</v>
      </c>
      <c r="I133" s="20">
        <f t="shared" si="35"/>
        <v>0</v>
      </c>
    </row>
    <row r="134" spans="1:9" x14ac:dyDescent="0.25">
      <c r="A134" s="27" t="s">
        <v>133</v>
      </c>
      <c r="B134" s="17" t="s">
        <v>142</v>
      </c>
      <c r="C134" s="18">
        <v>200</v>
      </c>
      <c r="D134" s="17" t="s">
        <v>109</v>
      </c>
      <c r="E134" s="17" t="s">
        <v>134</v>
      </c>
      <c r="F134" s="20">
        <f>'[1]8.1 разд '!F320</f>
        <v>100000</v>
      </c>
      <c r="G134" s="20">
        <f>'[1]8.1 разд '!G320</f>
        <v>0</v>
      </c>
      <c r="H134" s="20">
        <f>'[1]8.1 разд '!H320</f>
        <v>100000</v>
      </c>
      <c r="I134" s="20">
        <f>'[1]8.1 разд '!I320</f>
        <v>0</v>
      </c>
    </row>
    <row r="135" spans="1:9" s="21" customFormat="1" ht="38.25" x14ac:dyDescent="0.25">
      <c r="A135" s="22" t="s">
        <v>143</v>
      </c>
      <c r="B135" s="17" t="s">
        <v>144</v>
      </c>
      <c r="C135" s="18"/>
      <c r="D135" s="17"/>
      <c r="E135" s="17"/>
      <c r="F135" s="20">
        <f>F136+F177+F207+F245</f>
        <v>44254403.670000002</v>
      </c>
      <c r="G135" s="20">
        <f>G136+G177+G207+G245</f>
        <v>8715.41</v>
      </c>
      <c r="H135" s="20">
        <f>H136+H177+H207+H245</f>
        <v>44254403.670000002</v>
      </c>
      <c r="I135" s="20">
        <f>I136+I177+I207+I245</f>
        <v>8715.41</v>
      </c>
    </row>
    <row r="136" spans="1:9" ht="38.25" x14ac:dyDescent="0.25">
      <c r="A136" s="29" t="s">
        <v>145</v>
      </c>
      <c r="B136" s="17" t="s">
        <v>146</v>
      </c>
      <c r="C136" s="18"/>
      <c r="D136" s="19"/>
      <c r="E136" s="19"/>
      <c r="F136" s="20">
        <f>F137+F142+F147+F152+F157+F162</f>
        <v>33582987.119999997</v>
      </c>
      <c r="G136" s="20">
        <f>G137+G142+G147+G152+G157+G162</f>
        <v>0</v>
      </c>
      <c r="H136" s="20">
        <f>H137+H142+H147+H152+H157+H162</f>
        <v>33582987.119999997</v>
      </c>
      <c r="I136" s="20">
        <f>I137+I142+I147+I152+I157+I162</f>
        <v>0</v>
      </c>
    </row>
    <row r="137" spans="1:9" ht="38.25" x14ac:dyDescent="0.25">
      <c r="A137" s="29" t="s">
        <v>147</v>
      </c>
      <c r="B137" s="17" t="s">
        <v>148</v>
      </c>
      <c r="C137" s="18"/>
      <c r="D137" s="19"/>
      <c r="E137" s="19"/>
      <c r="F137" s="20">
        <f>F138</f>
        <v>8729440.8300000001</v>
      </c>
      <c r="G137" s="20">
        <f t="shared" ref="G137:I137" si="36">G138</f>
        <v>0</v>
      </c>
      <c r="H137" s="20">
        <f t="shared" si="36"/>
        <v>8729440.8300000001</v>
      </c>
      <c r="I137" s="20">
        <f t="shared" si="36"/>
        <v>0</v>
      </c>
    </row>
    <row r="138" spans="1:9" ht="25.5" x14ac:dyDescent="0.25">
      <c r="A138" s="22" t="s">
        <v>149</v>
      </c>
      <c r="B138" s="17" t="s">
        <v>150</v>
      </c>
      <c r="C138" s="18"/>
      <c r="D138" s="19"/>
      <c r="E138" s="19"/>
      <c r="F138" s="20">
        <f>F139</f>
        <v>8729440.8300000001</v>
      </c>
      <c r="G138" s="20">
        <f t="shared" ref="G138:I140" si="37">G139</f>
        <v>0</v>
      </c>
      <c r="H138" s="20">
        <f t="shared" si="37"/>
        <v>8729440.8300000001</v>
      </c>
      <c r="I138" s="20">
        <f t="shared" si="37"/>
        <v>0</v>
      </c>
    </row>
    <row r="139" spans="1:9" ht="63.75" x14ac:dyDescent="0.25">
      <c r="A139" s="22" t="s">
        <v>23</v>
      </c>
      <c r="B139" s="17" t="s">
        <v>150</v>
      </c>
      <c r="C139" s="18">
        <v>100</v>
      </c>
      <c r="D139" s="19"/>
      <c r="E139" s="19"/>
      <c r="F139" s="20">
        <f>F140</f>
        <v>8729440.8300000001</v>
      </c>
      <c r="G139" s="20">
        <f t="shared" si="37"/>
        <v>0</v>
      </c>
      <c r="H139" s="20">
        <f t="shared" si="37"/>
        <v>8729440.8300000001</v>
      </c>
      <c r="I139" s="20">
        <f t="shared" si="37"/>
        <v>0</v>
      </c>
    </row>
    <row r="140" spans="1:9" x14ac:dyDescent="0.25">
      <c r="A140" s="22" t="s">
        <v>62</v>
      </c>
      <c r="B140" s="17" t="s">
        <v>150</v>
      </c>
      <c r="C140" s="18">
        <v>100</v>
      </c>
      <c r="D140" s="17" t="s">
        <v>55</v>
      </c>
      <c r="E140" s="17"/>
      <c r="F140" s="20">
        <f>F141</f>
        <v>8729440.8300000001</v>
      </c>
      <c r="G140" s="20">
        <f t="shared" si="37"/>
        <v>0</v>
      </c>
      <c r="H140" s="20">
        <f t="shared" si="37"/>
        <v>8729440.8300000001</v>
      </c>
      <c r="I140" s="20">
        <f t="shared" si="37"/>
        <v>0</v>
      </c>
    </row>
    <row r="141" spans="1:9" ht="51" x14ac:dyDescent="0.25">
      <c r="A141" s="22" t="s">
        <v>151</v>
      </c>
      <c r="B141" s="17" t="s">
        <v>150</v>
      </c>
      <c r="C141" s="18">
        <v>100</v>
      </c>
      <c r="D141" s="17" t="s">
        <v>55</v>
      </c>
      <c r="E141" s="17" t="s">
        <v>109</v>
      </c>
      <c r="F141" s="20">
        <f>'[1]8.1 разд '!F54</f>
        <v>8729440.8300000001</v>
      </c>
      <c r="G141" s="20">
        <f>'[1]8.1 разд '!G54</f>
        <v>0</v>
      </c>
      <c r="H141" s="20">
        <f>'[1]8.1 разд '!H54</f>
        <v>8729440.8300000001</v>
      </c>
      <c r="I141" s="20">
        <f>'[1]8.1 разд '!I54</f>
        <v>0</v>
      </c>
    </row>
    <row r="142" spans="1:9" ht="63.75" x14ac:dyDescent="0.25">
      <c r="A142" s="22" t="s">
        <v>154</v>
      </c>
      <c r="B142" s="17" t="s">
        <v>155</v>
      </c>
      <c r="C142" s="18"/>
      <c r="D142" s="19"/>
      <c r="E142" s="19"/>
      <c r="F142" s="20">
        <f>F143</f>
        <v>200000</v>
      </c>
      <c r="G142" s="20">
        <f t="shared" ref="G142:I145" si="38">G143</f>
        <v>0</v>
      </c>
      <c r="H142" s="20">
        <f t="shared" si="38"/>
        <v>200000</v>
      </c>
      <c r="I142" s="20">
        <f t="shared" si="38"/>
        <v>0</v>
      </c>
    </row>
    <row r="143" spans="1:9" ht="25.5" x14ac:dyDescent="0.25">
      <c r="A143" s="23" t="s">
        <v>21</v>
      </c>
      <c r="B143" s="17" t="s">
        <v>156</v>
      </c>
      <c r="C143" s="18"/>
      <c r="D143" s="19"/>
      <c r="E143" s="19"/>
      <c r="F143" s="20">
        <f>F144</f>
        <v>200000</v>
      </c>
      <c r="G143" s="20">
        <f t="shared" si="38"/>
        <v>0</v>
      </c>
      <c r="H143" s="20">
        <f t="shared" si="38"/>
        <v>200000</v>
      </c>
      <c r="I143" s="20">
        <f t="shared" si="38"/>
        <v>0</v>
      </c>
    </row>
    <row r="144" spans="1:9" ht="25.5" x14ac:dyDescent="0.25">
      <c r="A144" s="22" t="s">
        <v>27</v>
      </c>
      <c r="B144" s="17" t="s">
        <v>156</v>
      </c>
      <c r="C144" s="18">
        <v>200</v>
      </c>
      <c r="D144" s="19"/>
      <c r="E144" s="19"/>
      <c r="F144" s="20">
        <f>F145</f>
        <v>200000</v>
      </c>
      <c r="G144" s="20">
        <f t="shared" si="38"/>
        <v>0</v>
      </c>
      <c r="H144" s="20">
        <f t="shared" si="38"/>
        <v>200000</v>
      </c>
      <c r="I144" s="20">
        <f t="shared" si="38"/>
        <v>0</v>
      </c>
    </row>
    <row r="145" spans="1:9" x14ac:dyDescent="0.25">
      <c r="A145" s="22" t="s">
        <v>62</v>
      </c>
      <c r="B145" s="17" t="s">
        <v>156</v>
      </c>
      <c r="C145" s="18">
        <v>200</v>
      </c>
      <c r="D145" s="17" t="s">
        <v>55</v>
      </c>
      <c r="E145" s="17"/>
      <c r="F145" s="20">
        <f>F146</f>
        <v>200000</v>
      </c>
      <c r="G145" s="20">
        <f t="shared" si="38"/>
        <v>0</v>
      </c>
      <c r="H145" s="20">
        <f t="shared" si="38"/>
        <v>200000</v>
      </c>
      <c r="I145" s="20">
        <f t="shared" si="38"/>
        <v>0</v>
      </c>
    </row>
    <row r="146" spans="1:9" x14ac:dyDescent="0.25">
      <c r="A146" s="22" t="s">
        <v>63</v>
      </c>
      <c r="B146" s="17" t="s">
        <v>156</v>
      </c>
      <c r="C146" s="18">
        <v>200</v>
      </c>
      <c r="D146" s="17" t="s">
        <v>55</v>
      </c>
      <c r="E146" s="17" t="s">
        <v>64</v>
      </c>
      <c r="F146" s="20">
        <f>'[1]8.1 разд '!F144</f>
        <v>200000</v>
      </c>
      <c r="G146" s="20">
        <f>'[1]8.1 разд '!G144</f>
        <v>0</v>
      </c>
      <c r="H146" s="20">
        <f>'[1]8.1 разд '!H144</f>
        <v>200000</v>
      </c>
      <c r="I146" s="20">
        <f>'[1]8.1 разд '!I144</f>
        <v>0</v>
      </c>
    </row>
    <row r="147" spans="1:9" ht="38.25" x14ac:dyDescent="0.25">
      <c r="A147" s="22" t="s">
        <v>157</v>
      </c>
      <c r="B147" s="17" t="s">
        <v>158</v>
      </c>
      <c r="C147" s="18"/>
      <c r="D147" s="19"/>
      <c r="E147" s="19"/>
      <c r="F147" s="20">
        <f>F148</f>
        <v>600000</v>
      </c>
      <c r="G147" s="20">
        <f t="shared" ref="G147:I150" si="39">G148</f>
        <v>0</v>
      </c>
      <c r="H147" s="20">
        <f t="shared" si="39"/>
        <v>600000</v>
      </c>
      <c r="I147" s="20">
        <f t="shared" si="39"/>
        <v>0</v>
      </c>
    </row>
    <row r="148" spans="1:9" ht="25.5" x14ac:dyDescent="0.25">
      <c r="A148" s="23" t="s">
        <v>21</v>
      </c>
      <c r="B148" s="17" t="s">
        <v>159</v>
      </c>
      <c r="C148" s="18"/>
      <c r="D148" s="19"/>
      <c r="E148" s="19"/>
      <c r="F148" s="20">
        <f>F149</f>
        <v>600000</v>
      </c>
      <c r="G148" s="20">
        <f t="shared" si="39"/>
        <v>0</v>
      </c>
      <c r="H148" s="20">
        <f t="shared" si="39"/>
        <v>600000</v>
      </c>
      <c r="I148" s="20">
        <f t="shared" si="39"/>
        <v>0</v>
      </c>
    </row>
    <row r="149" spans="1:9" ht="25.5" x14ac:dyDescent="0.25">
      <c r="A149" s="22" t="s">
        <v>27</v>
      </c>
      <c r="B149" s="17" t="s">
        <v>159</v>
      </c>
      <c r="C149" s="18">
        <v>200</v>
      </c>
      <c r="D149" s="19"/>
      <c r="E149" s="19"/>
      <c r="F149" s="20">
        <f>F150</f>
        <v>600000</v>
      </c>
      <c r="G149" s="20">
        <f t="shared" si="39"/>
        <v>0</v>
      </c>
      <c r="H149" s="20">
        <f t="shared" si="39"/>
        <v>600000</v>
      </c>
      <c r="I149" s="20">
        <f t="shared" si="39"/>
        <v>0</v>
      </c>
    </row>
    <row r="150" spans="1:9" x14ac:dyDescent="0.25">
      <c r="A150" s="22" t="s">
        <v>62</v>
      </c>
      <c r="B150" s="17" t="s">
        <v>159</v>
      </c>
      <c r="C150" s="18">
        <v>200</v>
      </c>
      <c r="D150" s="17" t="s">
        <v>55</v>
      </c>
      <c r="E150" s="17"/>
      <c r="F150" s="20">
        <f>F151</f>
        <v>600000</v>
      </c>
      <c r="G150" s="20">
        <f t="shared" si="39"/>
        <v>0</v>
      </c>
      <c r="H150" s="20">
        <f t="shared" si="39"/>
        <v>600000</v>
      </c>
      <c r="I150" s="20">
        <f t="shared" si="39"/>
        <v>0</v>
      </c>
    </row>
    <row r="151" spans="1:9" x14ac:dyDescent="0.25">
      <c r="A151" s="22" t="s">
        <v>63</v>
      </c>
      <c r="B151" s="17" t="s">
        <v>159</v>
      </c>
      <c r="C151" s="18">
        <v>200</v>
      </c>
      <c r="D151" s="17" t="s">
        <v>55</v>
      </c>
      <c r="E151" s="17" t="s">
        <v>64</v>
      </c>
      <c r="F151" s="20">
        <f>'[1]8.1 разд '!F148</f>
        <v>600000</v>
      </c>
      <c r="G151" s="20">
        <f>'[1]8.1 разд '!G148</f>
        <v>0</v>
      </c>
      <c r="H151" s="20">
        <f>'[1]8.1 разд '!H148</f>
        <v>600000</v>
      </c>
      <c r="I151" s="20">
        <f>'[1]8.1 разд '!I148</f>
        <v>0</v>
      </c>
    </row>
    <row r="152" spans="1:9" ht="38.25" x14ac:dyDescent="0.25">
      <c r="A152" s="23" t="s">
        <v>160</v>
      </c>
      <c r="B152" s="17" t="s">
        <v>161</v>
      </c>
      <c r="C152" s="18"/>
      <c r="D152" s="19"/>
      <c r="E152" s="19"/>
      <c r="F152" s="20">
        <f>F153</f>
        <v>7250000</v>
      </c>
      <c r="G152" s="20">
        <f t="shared" ref="G152:I155" si="40">G153</f>
        <v>0</v>
      </c>
      <c r="H152" s="20">
        <f t="shared" si="40"/>
        <v>7250000</v>
      </c>
      <c r="I152" s="20">
        <f t="shared" si="40"/>
        <v>0</v>
      </c>
    </row>
    <row r="153" spans="1:9" ht="25.5" x14ac:dyDescent="0.25">
      <c r="A153" s="23" t="s">
        <v>21</v>
      </c>
      <c r="B153" s="17" t="s">
        <v>162</v>
      </c>
      <c r="C153" s="18"/>
      <c r="D153" s="19"/>
      <c r="E153" s="19"/>
      <c r="F153" s="20">
        <f>F154</f>
        <v>7250000</v>
      </c>
      <c r="G153" s="20">
        <f t="shared" si="40"/>
        <v>0</v>
      </c>
      <c r="H153" s="20">
        <f t="shared" si="40"/>
        <v>7250000</v>
      </c>
      <c r="I153" s="20">
        <f t="shared" si="40"/>
        <v>0</v>
      </c>
    </row>
    <row r="154" spans="1:9" ht="25.5" x14ac:dyDescent="0.25">
      <c r="A154" s="22" t="s">
        <v>27</v>
      </c>
      <c r="B154" s="17" t="s">
        <v>162</v>
      </c>
      <c r="C154" s="18">
        <v>200</v>
      </c>
      <c r="D154" s="19"/>
      <c r="E154" s="19"/>
      <c r="F154" s="20">
        <f>F155</f>
        <v>7250000</v>
      </c>
      <c r="G154" s="20">
        <f t="shared" si="40"/>
        <v>0</v>
      </c>
      <c r="H154" s="20">
        <f t="shared" si="40"/>
        <v>7250000</v>
      </c>
      <c r="I154" s="20">
        <f t="shared" si="40"/>
        <v>0</v>
      </c>
    </row>
    <row r="155" spans="1:9" x14ac:dyDescent="0.25">
      <c r="A155" s="22" t="s">
        <v>62</v>
      </c>
      <c r="B155" s="17" t="s">
        <v>162</v>
      </c>
      <c r="C155" s="18">
        <v>200</v>
      </c>
      <c r="D155" s="17" t="s">
        <v>55</v>
      </c>
      <c r="E155" s="17"/>
      <c r="F155" s="20">
        <f>F156</f>
        <v>7250000</v>
      </c>
      <c r="G155" s="20">
        <f t="shared" si="40"/>
        <v>0</v>
      </c>
      <c r="H155" s="20">
        <f t="shared" si="40"/>
        <v>7250000</v>
      </c>
      <c r="I155" s="20">
        <f t="shared" si="40"/>
        <v>0</v>
      </c>
    </row>
    <row r="156" spans="1:9" x14ac:dyDescent="0.25">
      <c r="A156" s="22" t="s">
        <v>63</v>
      </c>
      <c r="B156" s="17" t="s">
        <v>162</v>
      </c>
      <c r="C156" s="18">
        <v>200</v>
      </c>
      <c r="D156" s="17" t="s">
        <v>55</v>
      </c>
      <c r="E156" s="17" t="s">
        <v>64</v>
      </c>
      <c r="F156" s="20">
        <f>'[1]8.1 разд '!F151</f>
        <v>7250000</v>
      </c>
      <c r="G156" s="20">
        <f>'[1]8.1 разд '!G151</f>
        <v>0</v>
      </c>
      <c r="H156" s="20">
        <f>'[1]8.1 разд '!H151</f>
        <v>7250000</v>
      </c>
      <c r="I156" s="20">
        <f>'[1]8.1 разд '!I151</f>
        <v>0</v>
      </c>
    </row>
    <row r="157" spans="1:9" ht="25.5" x14ac:dyDescent="0.25">
      <c r="A157" s="22" t="s">
        <v>163</v>
      </c>
      <c r="B157" s="17" t="s">
        <v>164</v>
      </c>
      <c r="C157" s="18"/>
      <c r="D157" s="19"/>
      <c r="E157" s="19"/>
      <c r="F157" s="20">
        <f>F158</f>
        <v>573836.29</v>
      </c>
      <c r="G157" s="20">
        <f t="shared" ref="G157:I160" si="41">G158</f>
        <v>0</v>
      </c>
      <c r="H157" s="20">
        <f t="shared" si="41"/>
        <v>573836.29</v>
      </c>
      <c r="I157" s="20">
        <f t="shared" si="41"/>
        <v>0</v>
      </c>
    </row>
    <row r="158" spans="1:9" ht="25.5" x14ac:dyDescent="0.25">
      <c r="A158" s="23" t="s">
        <v>21</v>
      </c>
      <c r="B158" s="17" t="s">
        <v>165</v>
      </c>
      <c r="C158" s="18"/>
      <c r="D158" s="19"/>
      <c r="E158" s="19"/>
      <c r="F158" s="20">
        <f>F159</f>
        <v>573836.29</v>
      </c>
      <c r="G158" s="20">
        <f t="shared" si="41"/>
        <v>0</v>
      </c>
      <c r="H158" s="20">
        <f t="shared" si="41"/>
        <v>573836.29</v>
      </c>
      <c r="I158" s="20">
        <f t="shared" si="41"/>
        <v>0</v>
      </c>
    </row>
    <row r="159" spans="1:9" ht="25.5" x14ac:dyDescent="0.25">
      <c r="A159" s="22" t="s">
        <v>27</v>
      </c>
      <c r="B159" s="17" t="s">
        <v>165</v>
      </c>
      <c r="C159" s="17" t="s">
        <v>88</v>
      </c>
      <c r="D159" s="19"/>
      <c r="E159" s="19"/>
      <c r="F159" s="20">
        <f>F160</f>
        <v>573836.29</v>
      </c>
      <c r="G159" s="20">
        <f t="shared" si="41"/>
        <v>0</v>
      </c>
      <c r="H159" s="20">
        <f t="shared" si="41"/>
        <v>573836.29</v>
      </c>
      <c r="I159" s="20">
        <f t="shared" si="41"/>
        <v>0</v>
      </c>
    </row>
    <row r="160" spans="1:9" x14ac:dyDescent="0.25">
      <c r="A160" s="22" t="s">
        <v>108</v>
      </c>
      <c r="B160" s="17" t="s">
        <v>165</v>
      </c>
      <c r="C160" s="17" t="s">
        <v>88</v>
      </c>
      <c r="D160" s="17" t="s">
        <v>109</v>
      </c>
      <c r="E160" s="17"/>
      <c r="F160" s="20">
        <f>F161</f>
        <v>573836.29</v>
      </c>
      <c r="G160" s="20">
        <f t="shared" si="41"/>
        <v>0</v>
      </c>
      <c r="H160" s="20">
        <f t="shared" si="41"/>
        <v>573836.29</v>
      </c>
      <c r="I160" s="20">
        <f t="shared" si="41"/>
        <v>0</v>
      </c>
    </row>
    <row r="161" spans="1:9" x14ac:dyDescent="0.25">
      <c r="A161" s="22" t="s">
        <v>133</v>
      </c>
      <c r="B161" s="17" t="s">
        <v>165</v>
      </c>
      <c r="C161" s="17" t="s">
        <v>88</v>
      </c>
      <c r="D161" s="17" t="s">
        <v>109</v>
      </c>
      <c r="E161" s="17" t="s">
        <v>134</v>
      </c>
      <c r="F161" s="20">
        <f>'[1]8.1 разд '!F325</f>
        <v>573836.29</v>
      </c>
      <c r="G161" s="20">
        <f>'[1]8.1 разд '!G325</f>
        <v>0</v>
      </c>
      <c r="H161" s="20">
        <f>'[1]8.1 разд '!H325</f>
        <v>573836.29</v>
      </c>
      <c r="I161" s="20">
        <f>'[1]8.1 разд '!I325</f>
        <v>0</v>
      </c>
    </row>
    <row r="162" spans="1:9" ht="38.25" x14ac:dyDescent="0.25">
      <c r="A162" s="22" t="s">
        <v>166</v>
      </c>
      <c r="B162" s="17" t="s">
        <v>167</v>
      </c>
      <c r="C162" s="18"/>
      <c r="D162" s="19"/>
      <c r="E162" s="19"/>
      <c r="F162" s="20">
        <f>F163+F167</f>
        <v>16229710</v>
      </c>
      <c r="G162" s="20">
        <f t="shared" ref="G162:I162" si="42">G163+G167</f>
        <v>0</v>
      </c>
      <c r="H162" s="20">
        <f t="shared" si="42"/>
        <v>16229710</v>
      </c>
      <c r="I162" s="20">
        <f t="shared" si="42"/>
        <v>0</v>
      </c>
    </row>
    <row r="163" spans="1:9" ht="51" x14ac:dyDescent="0.25">
      <c r="A163" s="22" t="s">
        <v>153</v>
      </c>
      <c r="B163" s="17" t="s">
        <v>168</v>
      </c>
      <c r="C163" s="18"/>
      <c r="D163" s="19"/>
      <c r="E163" s="19"/>
      <c r="F163" s="20">
        <f>F164</f>
        <v>568100</v>
      </c>
      <c r="G163" s="20">
        <f t="shared" ref="G163:I165" si="43">G164</f>
        <v>0</v>
      </c>
      <c r="H163" s="20">
        <f t="shared" si="43"/>
        <v>568100</v>
      </c>
      <c r="I163" s="20">
        <f t="shared" si="43"/>
        <v>0</v>
      </c>
    </row>
    <row r="164" spans="1:9" ht="63.75" x14ac:dyDescent="0.25">
      <c r="A164" s="22" t="s">
        <v>23</v>
      </c>
      <c r="B164" s="17" t="s">
        <v>168</v>
      </c>
      <c r="C164" s="18">
        <v>100</v>
      </c>
      <c r="D164" s="19"/>
      <c r="E164" s="19"/>
      <c r="F164" s="20">
        <f>F165</f>
        <v>568100</v>
      </c>
      <c r="G164" s="20">
        <f t="shared" si="43"/>
        <v>0</v>
      </c>
      <c r="H164" s="20">
        <f t="shared" si="43"/>
        <v>568100</v>
      </c>
      <c r="I164" s="20">
        <f t="shared" si="43"/>
        <v>0</v>
      </c>
    </row>
    <row r="165" spans="1:9" x14ac:dyDescent="0.25">
      <c r="A165" s="22" t="s">
        <v>108</v>
      </c>
      <c r="B165" s="17" t="s">
        <v>168</v>
      </c>
      <c r="C165" s="18">
        <v>100</v>
      </c>
      <c r="D165" s="17" t="s">
        <v>109</v>
      </c>
      <c r="E165" s="17"/>
      <c r="F165" s="20">
        <f>F166</f>
        <v>568100</v>
      </c>
      <c r="G165" s="20">
        <f t="shared" si="43"/>
        <v>0</v>
      </c>
      <c r="H165" s="20">
        <f t="shared" si="43"/>
        <v>568100</v>
      </c>
      <c r="I165" s="20">
        <f t="shared" si="43"/>
        <v>0</v>
      </c>
    </row>
    <row r="166" spans="1:9" x14ac:dyDescent="0.25">
      <c r="A166" s="22" t="s">
        <v>133</v>
      </c>
      <c r="B166" s="17" t="s">
        <v>168</v>
      </c>
      <c r="C166" s="18">
        <v>100</v>
      </c>
      <c r="D166" s="17" t="s">
        <v>109</v>
      </c>
      <c r="E166" s="17" t="s">
        <v>134</v>
      </c>
      <c r="F166" s="20">
        <f>'[1]8.1 разд '!F328</f>
        <v>568100</v>
      </c>
      <c r="G166" s="20">
        <f>'[1]8.1 разд '!G328</f>
        <v>0</v>
      </c>
      <c r="H166" s="20">
        <f>'[1]8.1 разд '!H328</f>
        <v>568100</v>
      </c>
      <c r="I166" s="20">
        <f>'[1]8.1 разд '!I328</f>
        <v>0</v>
      </c>
    </row>
    <row r="167" spans="1:9" ht="63.75" x14ac:dyDescent="0.25">
      <c r="A167" s="22" t="s">
        <v>169</v>
      </c>
      <c r="B167" s="17" t="s">
        <v>170</v>
      </c>
      <c r="C167" s="18"/>
      <c r="D167" s="19"/>
      <c r="E167" s="19"/>
      <c r="F167" s="20">
        <f>F168+F171+F174</f>
        <v>15661610</v>
      </c>
      <c r="G167" s="20">
        <f t="shared" ref="G167:I167" si="44">G168+G171+G174</f>
        <v>0</v>
      </c>
      <c r="H167" s="20">
        <f t="shared" si="44"/>
        <v>15661610</v>
      </c>
      <c r="I167" s="20">
        <f t="shared" si="44"/>
        <v>0</v>
      </c>
    </row>
    <row r="168" spans="1:9" ht="63.75" x14ac:dyDescent="0.25">
      <c r="A168" s="22" t="s">
        <v>23</v>
      </c>
      <c r="B168" s="17" t="s">
        <v>170</v>
      </c>
      <c r="C168" s="18">
        <v>100</v>
      </c>
      <c r="D168" s="19"/>
      <c r="E168" s="19"/>
      <c r="F168" s="20">
        <f>F169</f>
        <v>13229000</v>
      </c>
      <c r="G168" s="20">
        <f t="shared" ref="G168:I169" si="45">G169</f>
        <v>0</v>
      </c>
      <c r="H168" s="20">
        <f t="shared" si="45"/>
        <v>13229000</v>
      </c>
      <c r="I168" s="20">
        <f t="shared" si="45"/>
        <v>0</v>
      </c>
    </row>
    <row r="169" spans="1:9" x14ac:dyDescent="0.25">
      <c r="A169" s="22" t="s">
        <v>108</v>
      </c>
      <c r="B169" s="17" t="s">
        <v>170</v>
      </c>
      <c r="C169" s="18">
        <v>100</v>
      </c>
      <c r="D169" s="17" t="s">
        <v>109</v>
      </c>
      <c r="E169" s="17"/>
      <c r="F169" s="20">
        <f>F170</f>
        <v>13229000</v>
      </c>
      <c r="G169" s="20">
        <f t="shared" si="45"/>
        <v>0</v>
      </c>
      <c r="H169" s="20">
        <f t="shared" si="45"/>
        <v>13229000</v>
      </c>
      <c r="I169" s="20">
        <f t="shared" si="45"/>
        <v>0</v>
      </c>
    </row>
    <row r="170" spans="1:9" x14ac:dyDescent="0.25">
      <c r="A170" s="22" t="s">
        <v>133</v>
      </c>
      <c r="B170" s="17" t="s">
        <v>170</v>
      </c>
      <c r="C170" s="18">
        <v>100</v>
      </c>
      <c r="D170" s="17" t="s">
        <v>109</v>
      </c>
      <c r="E170" s="17" t="s">
        <v>134</v>
      </c>
      <c r="F170" s="20">
        <f>'[1]8.1 разд '!F330</f>
        <v>13229000</v>
      </c>
      <c r="G170" s="20">
        <f>'[1]8.1 разд '!G330</f>
        <v>0</v>
      </c>
      <c r="H170" s="20">
        <f>'[1]8.1 разд '!H330</f>
        <v>13229000</v>
      </c>
      <c r="I170" s="20">
        <f>'[1]8.1 разд '!I330</f>
        <v>0</v>
      </c>
    </row>
    <row r="171" spans="1:9" ht="25.5" x14ac:dyDescent="0.25">
      <c r="A171" s="22" t="s">
        <v>27</v>
      </c>
      <c r="B171" s="17" t="s">
        <v>170</v>
      </c>
      <c r="C171" s="18">
        <v>200</v>
      </c>
      <c r="D171" s="19"/>
      <c r="E171" s="19"/>
      <c r="F171" s="20">
        <f>F172</f>
        <v>2429750</v>
      </c>
      <c r="G171" s="20">
        <f t="shared" ref="G171:I172" si="46">G172</f>
        <v>0</v>
      </c>
      <c r="H171" s="20">
        <f t="shared" si="46"/>
        <v>2429750</v>
      </c>
      <c r="I171" s="20">
        <f t="shared" si="46"/>
        <v>0</v>
      </c>
    </row>
    <row r="172" spans="1:9" x14ac:dyDescent="0.25">
      <c r="A172" s="22" t="s">
        <v>108</v>
      </c>
      <c r="B172" s="17" t="s">
        <v>170</v>
      </c>
      <c r="C172" s="18">
        <v>200</v>
      </c>
      <c r="D172" s="17" t="s">
        <v>109</v>
      </c>
      <c r="E172" s="17"/>
      <c r="F172" s="20">
        <f>F173</f>
        <v>2429750</v>
      </c>
      <c r="G172" s="20">
        <f t="shared" si="46"/>
        <v>0</v>
      </c>
      <c r="H172" s="20">
        <f t="shared" si="46"/>
        <v>2429750</v>
      </c>
      <c r="I172" s="20">
        <f t="shared" si="46"/>
        <v>0</v>
      </c>
    </row>
    <row r="173" spans="1:9" x14ac:dyDescent="0.25">
      <c r="A173" s="22" t="s">
        <v>133</v>
      </c>
      <c r="B173" s="17" t="s">
        <v>170</v>
      </c>
      <c r="C173" s="18">
        <v>200</v>
      </c>
      <c r="D173" s="17" t="s">
        <v>109</v>
      </c>
      <c r="E173" s="17" t="s">
        <v>134</v>
      </c>
      <c r="F173" s="20">
        <f>'[1]8.1 разд '!F331</f>
        <v>2429750</v>
      </c>
      <c r="G173" s="20">
        <f>'[1]8.1 разд '!G331</f>
        <v>0</v>
      </c>
      <c r="H173" s="20">
        <f>'[1]8.1 разд '!H331</f>
        <v>2429750</v>
      </c>
      <c r="I173" s="20">
        <f>'[1]8.1 разд '!I331</f>
        <v>0</v>
      </c>
    </row>
    <row r="174" spans="1:9" x14ac:dyDescent="0.25">
      <c r="A174" s="22" t="s">
        <v>65</v>
      </c>
      <c r="B174" s="17" t="s">
        <v>170</v>
      </c>
      <c r="C174" s="18">
        <v>800</v>
      </c>
      <c r="D174" s="19"/>
      <c r="E174" s="19"/>
      <c r="F174" s="20">
        <f>F175</f>
        <v>2860</v>
      </c>
      <c r="G174" s="20">
        <f t="shared" ref="G174:I175" si="47">G175</f>
        <v>0</v>
      </c>
      <c r="H174" s="20">
        <f t="shared" si="47"/>
        <v>2860</v>
      </c>
      <c r="I174" s="20">
        <f t="shared" si="47"/>
        <v>0</v>
      </c>
    </row>
    <row r="175" spans="1:9" x14ac:dyDescent="0.25">
      <c r="A175" s="22" t="s">
        <v>108</v>
      </c>
      <c r="B175" s="17" t="s">
        <v>170</v>
      </c>
      <c r="C175" s="18">
        <v>800</v>
      </c>
      <c r="D175" s="17" t="s">
        <v>109</v>
      </c>
      <c r="E175" s="17"/>
      <c r="F175" s="20">
        <f>F176</f>
        <v>2860</v>
      </c>
      <c r="G175" s="20">
        <f t="shared" si="47"/>
        <v>0</v>
      </c>
      <c r="H175" s="20">
        <f t="shared" si="47"/>
        <v>2860</v>
      </c>
      <c r="I175" s="20">
        <f t="shared" si="47"/>
        <v>0</v>
      </c>
    </row>
    <row r="176" spans="1:9" x14ac:dyDescent="0.25">
      <c r="A176" s="22" t="s">
        <v>133</v>
      </c>
      <c r="B176" s="17" t="s">
        <v>170</v>
      </c>
      <c r="C176" s="18">
        <v>800</v>
      </c>
      <c r="D176" s="17" t="s">
        <v>109</v>
      </c>
      <c r="E176" s="17" t="s">
        <v>134</v>
      </c>
      <c r="F176" s="20">
        <f>'[1]8.1 разд '!F332</f>
        <v>2860</v>
      </c>
      <c r="G176" s="20">
        <f>'[1]8.1 разд '!G332</f>
        <v>0</v>
      </c>
      <c r="H176" s="20">
        <f>'[1]8.1 разд '!H332</f>
        <v>2860</v>
      </c>
      <c r="I176" s="20">
        <f>'[1]8.1 разд '!I332</f>
        <v>0</v>
      </c>
    </row>
    <row r="177" spans="1:9" ht="38.25" x14ac:dyDescent="0.25">
      <c r="A177" s="22" t="s">
        <v>171</v>
      </c>
      <c r="B177" s="17" t="s">
        <v>172</v>
      </c>
      <c r="C177" s="18"/>
      <c r="D177" s="19"/>
      <c r="E177" s="19"/>
      <c r="F177" s="20">
        <f>F178+F183+F188+F197+F202</f>
        <v>4774316.5500000007</v>
      </c>
      <c r="G177" s="20">
        <f t="shared" ref="G177:I177" si="48">G178+G183+G188+G197+G202</f>
        <v>8715.41</v>
      </c>
      <c r="H177" s="20">
        <f t="shared" si="48"/>
        <v>4775415.41</v>
      </c>
      <c r="I177" s="20">
        <f t="shared" si="48"/>
        <v>8715.41</v>
      </c>
    </row>
    <row r="178" spans="1:9" ht="63.75" x14ac:dyDescent="0.25">
      <c r="A178" s="22" t="s">
        <v>173</v>
      </c>
      <c r="B178" s="17" t="s">
        <v>174</v>
      </c>
      <c r="C178" s="18"/>
      <c r="D178" s="19"/>
      <c r="E178" s="19"/>
      <c r="F178" s="20">
        <f>F179</f>
        <v>2821500</v>
      </c>
      <c r="G178" s="20">
        <f t="shared" ref="G178:I181" si="49">G179</f>
        <v>0</v>
      </c>
      <c r="H178" s="20">
        <f t="shared" si="49"/>
        <v>2821500</v>
      </c>
      <c r="I178" s="20">
        <f t="shared" si="49"/>
        <v>0</v>
      </c>
    </row>
    <row r="179" spans="1:9" ht="38.25" x14ac:dyDescent="0.25">
      <c r="A179" s="23" t="s">
        <v>175</v>
      </c>
      <c r="B179" s="17" t="s">
        <v>176</v>
      </c>
      <c r="C179" s="18"/>
      <c r="D179" s="19"/>
      <c r="E179" s="19"/>
      <c r="F179" s="20">
        <f>F180</f>
        <v>2821500</v>
      </c>
      <c r="G179" s="20">
        <f t="shared" si="49"/>
        <v>0</v>
      </c>
      <c r="H179" s="20">
        <f t="shared" si="49"/>
        <v>2821500</v>
      </c>
      <c r="I179" s="20">
        <f t="shared" si="49"/>
        <v>0</v>
      </c>
    </row>
    <row r="180" spans="1:9" ht="25.5" x14ac:dyDescent="0.25">
      <c r="A180" s="22" t="s">
        <v>27</v>
      </c>
      <c r="B180" s="17" t="s">
        <v>176</v>
      </c>
      <c r="C180" s="18">
        <v>200</v>
      </c>
      <c r="D180" s="19"/>
      <c r="E180" s="19"/>
      <c r="F180" s="20">
        <f>F181</f>
        <v>2821500</v>
      </c>
      <c r="G180" s="20">
        <f t="shared" si="49"/>
        <v>0</v>
      </c>
      <c r="H180" s="20">
        <f t="shared" si="49"/>
        <v>2821500</v>
      </c>
      <c r="I180" s="20">
        <f t="shared" si="49"/>
        <v>0</v>
      </c>
    </row>
    <row r="181" spans="1:9" x14ac:dyDescent="0.25">
      <c r="A181" s="22" t="s">
        <v>62</v>
      </c>
      <c r="B181" s="17" t="s">
        <v>176</v>
      </c>
      <c r="C181" s="18">
        <v>200</v>
      </c>
      <c r="D181" s="19" t="s">
        <v>55</v>
      </c>
      <c r="E181" s="19"/>
      <c r="F181" s="20">
        <f>F182</f>
        <v>2821500</v>
      </c>
      <c r="G181" s="20">
        <f t="shared" si="49"/>
        <v>0</v>
      </c>
      <c r="H181" s="20">
        <f t="shared" si="49"/>
        <v>2821500</v>
      </c>
      <c r="I181" s="20">
        <f t="shared" si="49"/>
        <v>0</v>
      </c>
    </row>
    <row r="182" spans="1:9" x14ac:dyDescent="0.25">
      <c r="A182" s="22" t="s">
        <v>63</v>
      </c>
      <c r="B182" s="17" t="s">
        <v>176</v>
      </c>
      <c r="C182" s="18">
        <v>200</v>
      </c>
      <c r="D182" s="19" t="s">
        <v>55</v>
      </c>
      <c r="E182" s="19" t="s">
        <v>64</v>
      </c>
      <c r="F182" s="20">
        <f>'[1]8.1 разд '!F155</f>
        <v>2821500</v>
      </c>
      <c r="G182" s="20">
        <f>'[1]8.1 разд '!G155</f>
        <v>0</v>
      </c>
      <c r="H182" s="20">
        <f>'[1]8.1 разд '!H155</f>
        <v>2821500</v>
      </c>
      <c r="I182" s="20">
        <f>'[1]8.1 разд '!I155</f>
        <v>0</v>
      </c>
    </row>
    <row r="183" spans="1:9" ht="51" x14ac:dyDescent="0.25">
      <c r="A183" s="22" t="s">
        <v>177</v>
      </c>
      <c r="B183" s="17" t="s">
        <v>178</v>
      </c>
      <c r="C183" s="18"/>
      <c r="D183" s="19"/>
      <c r="E183" s="19"/>
      <c r="F183" s="20">
        <f>F184</f>
        <v>250401.14</v>
      </c>
      <c r="G183" s="20">
        <f t="shared" ref="G183:I186" si="50">G184</f>
        <v>0</v>
      </c>
      <c r="H183" s="20">
        <f t="shared" si="50"/>
        <v>251500</v>
      </c>
      <c r="I183" s="20">
        <f t="shared" si="50"/>
        <v>0</v>
      </c>
    </row>
    <row r="184" spans="1:9" ht="38.25" x14ac:dyDescent="0.25">
      <c r="A184" s="23" t="s">
        <v>175</v>
      </c>
      <c r="B184" s="17" t="s">
        <v>179</v>
      </c>
      <c r="C184" s="18"/>
      <c r="D184" s="19"/>
      <c r="E184" s="19"/>
      <c r="F184" s="20">
        <f>F185</f>
        <v>250401.14</v>
      </c>
      <c r="G184" s="20">
        <f t="shared" si="50"/>
        <v>0</v>
      </c>
      <c r="H184" s="20">
        <f t="shared" si="50"/>
        <v>251500</v>
      </c>
      <c r="I184" s="20">
        <f t="shared" si="50"/>
        <v>0</v>
      </c>
    </row>
    <row r="185" spans="1:9" ht="25.5" x14ac:dyDescent="0.25">
      <c r="A185" s="22" t="s">
        <v>27</v>
      </c>
      <c r="B185" s="17" t="s">
        <v>179</v>
      </c>
      <c r="C185" s="18">
        <v>200</v>
      </c>
      <c r="D185" s="19"/>
      <c r="E185" s="19"/>
      <c r="F185" s="20">
        <f>F186</f>
        <v>250401.14</v>
      </c>
      <c r="G185" s="20">
        <f t="shared" si="50"/>
        <v>0</v>
      </c>
      <c r="H185" s="20">
        <f t="shared" si="50"/>
        <v>251500</v>
      </c>
      <c r="I185" s="20">
        <f t="shared" si="50"/>
        <v>0</v>
      </c>
    </row>
    <row r="186" spans="1:9" x14ac:dyDescent="0.25">
      <c r="A186" s="22" t="s">
        <v>62</v>
      </c>
      <c r="B186" s="17" t="s">
        <v>179</v>
      </c>
      <c r="C186" s="18">
        <v>200</v>
      </c>
      <c r="D186" s="19" t="s">
        <v>55</v>
      </c>
      <c r="E186" s="19"/>
      <c r="F186" s="20">
        <f>F187</f>
        <v>250401.14</v>
      </c>
      <c r="G186" s="20">
        <f t="shared" si="50"/>
        <v>0</v>
      </c>
      <c r="H186" s="20">
        <f t="shared" si="50"/>
        <v>251500</v>
      </c>
      <c r="I186" s="20">
        <f t="shared" si="50"/>
        <v>0</v>
      </c>
    </row>
    <row r="187" spans="1:9" x14ac:dyDescent="0.25">
      <c r="A187" s="22" t="s">
        <v>63</v>
      </c>
      <c r="B187" s="17" t="s">
        <v>179</v>
      </c>
      <c r="C187" s="18">
        <v>200</v>
      </c>
      <c r="D187" s="19" t="s">
        <v>55</v>
      </c>
      <c r="E187" s="19" t="s">
        <v>64</v>
      </c>
      <c r="F187" s="20">
        <f>'[1]8.1 разд '!F158</f>
        <v>250401.14</v>
      </c>
      <c r="G187" s="20">
        <f>'[1]8.1 разд '!G158</f>
        <v>0</v>
      </c>
      <c r="H187" s="20">
        <f>'[1]8.1 разд '!H158</f>
        <v>251500</v>
      </c>
      <c r="I187" s="20">
        <f>'[1]8.1 разд '!I158</f>
        <v>0</v>
      </c>
    </row>
    <row r="188" spans="1:9" ht="38.25" x14ac:dyDescent="0.25">
      <c r="A188" s="24" t="s">
        <v>180</v>
      </c>
      <c r="B188" s="17" t="s">
        <v>181</v>
      </c>
      <c r="C188" s="18"/>
      <c r="D188" s="19"/>
      <c r="E188" s="19"/>
      <c r="F188" s="20">
        <f>F189+F193</f>
        <v>9315.41</v>
      </c>
      <c r="G188" s="20">
        <f t="shared" ref="G188:I188" si="51">G189+G193</f>
        <v>8715.41</v>
      </c>
      <c r="H188" s="20">
        <f t="shared" si="51"/>
        <v>9315.41</v>
      </c>
      <c r="I188" s="20">
        <f t="shared" si="51"/>
        <v>8715.41</v>
      </c>
    </row>
    <row r="189" spans="1:9" ht="63.75" x14ac:dyDescent="0.25">
      <c r="A189" s="22" t="s">
        <v>182</v>
      </c>
      <c r="B189" s="17" t="s">
        <v>183</v>
      </c>
      <c r="C189" s="18"/>
      <c r="D189" s="19"/>
      <c r="E189" s="19"/>
      <c r="F189" s="20">
        <f>F190</f>
        <v>8715.41</v>
      </c>
      <c r="G189" s="20">
        <f t="shared" ref="G189:I191" si="52">G190</f>
        <v>8715.41</v>
      </c>
      <c r="H189" s="20">
        <f t="shared" si="52"/>
        <v>8715.41</v>
      </c>
      <c r="I189" s="20">
        <f t="shared" si="52"/>
        <v>8715.41</v>
      </c>
    </row>
    <row r="190" spans="1:9" ht="25.5" x14ac:dyDescent="0.25">
      <c r="A190" s="22" t="s">
        <v>27</v>
      </c>
      <c r="B190" s="17" t="s">
        <v>183</v>
      </c>
      <c r="C190" s="18">
        <v>200</v>
      </c>
      <c r="D190" s="19"/>
      <c r="E190" s="19"/>
      <c r="F190" s="20">
        <f>F191</f>
        <v>8715.41</v>
      </c>
      <c r="G190" s="20">
        <f t="shared" si="52"/>
        <v>8715.41</v>
      </c>
      <c r="H190" s="20">
        <f t="shared" si="52"/>
        <v>8715.41</v>
      </c>
      <c r="I190" s="20">
        <f t="shared" si="52"/>
        <v>8715.41</v>
      </c>
    </row>
    <row r="191" spans="1:9" x14ac:dyDescent="0.25">
      <c r="A191" s="22" t="s">
        <v>108</v>
      </c>
      <c r="B191" s="17" t="s">
        <v>183</v>
      </c>
      <c r="C191" s="18">
        <v>200</v>
      </c>
      <c r="D191" s="19" t="s">
        <v>109</v>
      </c>
      <c r="E191" s="19"/>
      <c r="F191" s="20">
        <f>F192</f>
        <v>8715.41</v>
      </c>
      <c r="G191" s="20">
        <f t="shared" si="52"/>
        <v>8715.41</v>
      </c>
      <c r="H191" s="20">
        <f t="shared" si="52"/>
        <v>8715.41</v>
      </c>
      <c r="I191" s="20">
        <f t="shared" si="52"/>
        <v>8715.41</v>
      </c>
    </row>
    <row r="192" spans="1:9" x14ac:dyDescent="0.25">
      <c r="A192" s="27" t="s">
        <v>184</v>
      </c>
      <c r="B192" s="26" t="s">
        <v>183</v>
      </c>
      <c r="C192" s="30">
        <v>200</v>
      </c>
      <c r="D192" s="31" t="s">
        <v>109</v>
      </c>
      <c r="E192" s="31" t="s">
        <v>48</v>
      </c>
      <c r="F192" s="32">
        <f>'[1]8.1 разд '!F292</f>
        <v>8715.41</v>
      </c>
      <c r="G192" s="32">
        <f>'[1]8.1 разд '!G292</f>
        <v>8715.41</v>
      </c>
      <c r="H192" s="32">
        <f>'[1]8.1 разд '!H292</f>
        <v>8715.41</v>
      </c>
      <c r="I192" s="32">
        <f>'[1]8.1 разд '!I292</f>
        <v>8715.41</v>
      </c>
    </row>
    <row r="193" spans="1:9" ht="63.75" x14ac:dyDescent="0.25">
      <c r="A193" s="27" t="s">
        <v>185</v>
      </c>
      <c r="B193" s="30" t="s">
        <v>186</v>
      </c>
      <c r="C193" s="30"/>
      <c r="D193" s="31"/>
      <c r="E193" s="31"/>
      <c r="F193" s="32">
        <f>F194</f>
        <v>600</v>
      </c>
      <c r="G193" s="32">
        <f t="shared" ref="G193:I195" si="53">G194</f>
        <v>0</v>
      </c>
      <c r="H193" s="32">
        <f t="shared" si="53"/>
        <v>600</v>
      </c>
      <c r="I193" s="32">
        <f t="shared" si="53"/>
        <v>0</v>
      </c>
    </row>
    <row r="194" spans="1:9" ht="25.5" x14ac:dyDescent="0.25">
      <c r="A194" s="27" t="s">
        <v>27</v>
      </c>
      <c r="B194" s="30" t="s">
        <v>186</v>
      </c>
      <c r="C194" s="30">
        <v>200</v>
      </c>
      <c r="D194" s="31"/>
      <c r="E194" s="31"/>
      <c r="F194" s="32">
        <f>F195</f>
        <v>600</v>
      </c>
      <c r="G194" s="32">
        <f t="shared" si="53"/>
        <v>0</v>
      </c>
      <c r="H194" s="32">
        <f t="shared" si="53"/>
        <v>600</v>
      </c>
      <c r="I194" s="32">
        <f t="shared" si="53"/>
        <v>0</v>
      </c>
    </row>
    <row r="195" spans="1:9" x14ac:dyDescent="0.25">
      <c r="A195" s="27" t="s">
        <v>108</v>
      </c>
      <c r="B195" s="30" t="s">
        <v>186</v>
      </c>
      <c r="C195" s="30">
        <v>200</v>
      </c>
      <c r="D195" s="31" t="s">
        <v>109</v>
      </c>
      <c r="E195" s="31"/>
      <c r="F195" s="32">
        <f>F196</f>
        <v>600</v>
      </c>
      <c r="G195" s="32">
        <f t="shared" si="53"/>
        <v>0</v>
      </c>
      <c r="H195" s="32">
        <f t="shared" si="53"/>
        <v>600</v>
      </c>
      <c r="I195" s="32">
        <f t="shared" si="53"/>
        <v>0</v>
      </c>
    </row>
    <row r="196" spans="1:9" x14ac:dyDescent="0.25">
      <c r="A196" s="27" t="s">
        <v>184</v>
      </c>
      <c r="B196" s="30" t="s">
        <v>186</v>
      </c>
      <c r="C196" s="30">
        <v>200</v>
      </c>
      <c r="D196" s="31" t="s">
        <v>109</v>
      </c>
      <c r="E196" s="31" t="s">
        <v>48</v>
      </c>
      <c r="F196" s="32">
        <f>'[1]8.1 разд '!F294</f>
        <v>600</v>
      </c>
      <c r="G196" s="32">
        <f>'[1]8.1 разд '!G294</f>
        <v>0</v>
      </c>
      <c r="H196" s="32">
        <f>'[1]8.1 разд '!H294</f>
        <v>600</v>
      </c>
      <c r="I196" s="32">
        <f>'[1]8.1 разд '!I294</f>
        <v>0</v>
      </c>
    </row>
    <row r="197" spans="1:9" ht="51" x14ac:dyDescent="0.25">
      <c r="A197" s="27" t="s">
        <v>187</v>
      </c>
      <c r="B197" s="26" t="s">
        <v>188</v>
      </c>
      <c r="C197" s="30"/>
      <c r="D197" s="31"/>
      <c r="E197" s="31"/>
      <c r="F197" s="32">
        <f>F198</f>
        <v>256000</v>
      </c>
      <c r="G197" s="32">
        <f t="shared" ref="G197:I200" si="54">G198</f>
        <v>0</v>
      </c>
      <c r="H197" s="32">
        <f t="shared" si="54"/>
        <v>256000</v>
      </c>
      <c r="I197" s="32">
        <f t="shared" si="54"/>
        <v>0</v>
      </c>
    </row>
    <row r="198" spans="1:9" ht="38.25" x14ac:dyDescent="0.25">
      <c r="A198" s="28" t="s">
        <v>175</v>
      </c>
      <c r="B198" s="26" t="s">
        <v>189</v>
      </c>
      <c r="C198" s="30"/>
      <c r="D198" s="31"/>
      <c r="E198" s="31"/>
      <c r="F198" s="32">
        <f>F199</f>
        <v>256000</v>
      </c>
      <c r="G198" s="32">
        <f t="shared" si="54"/>
        <v>0</v>
      </c>
      <c r="H198" s="32">
        <f t="shared" si="54"/>
        <v>256000</v>
      </c>
      <c r="I198" s="32">
        <f t="shared" si="54"/>
        <v>0</v>
      </c>
    </row>
    <row r="199" spans="1:9" ht="25.5" x14ac:dyDescent="0.25">
      <c r="A199" s="27" t="s">
        <v>27</v>
      </c>
      <c r="B199" s="26" t="s">
        <v>189</v>
      </c>
      <c r="C199" s="30">
        <v>200</v>
      </c>
      <c r="D199" s="31"/>
      <c r="E199" s="31"/>
      <c r="F199" s="32">
        <f>F200</f>
        <v>256000</v>
      </c>
      <c r="G199" s="32">
        <f t="shared" si="54"/>
        <v>0</v>
      </c>
      <c r="H199" s="32">
        <f t="shared" si="54"/>
        <v>256000</v>
      </c>
      <c r="I199" s="32">
        <f t="shared" si="54"/>
        <v>0</v>
      </c>
    </row>
    <row r="200" spans="1:9" x14ac:dyDescent="0.25">
      <c r="A200" s="27" t="s">
        <v>62</v>
      </c>
      <c r="B200" s="26" t="s">
        <v>189</v>
      </c>
      <c r="C200" s="30">
        <v>200</v>
      </c>
      <c r="D200" s="31" t="s">
        <v>55</v>
      </c>
      <c r="E200" s="31"/>
      <c r="F200" s="32">
        <f>F201</f>
        <v>256000</v>
      </c>
      <c r="G200" s="32">
        <f t="shared" si="54"/>
        <v>0</v>
      </c>
      <c r="H200" s="32">
        <f t="shared" si="54"/>
        <v>256000</v>
      </c>
      <c r="I200" s="32">
        <f t="shared" si="54"/>
        <v>0</v>
      </c>
    </row>
    <row r="201" spans="1:9" x14ac:dyDescent="0.25">
      <c r="A201" s="27" t="s">
        <v>63</v>
      </c>
      <c r="B201" s="26" t="s">
        <v>189</v>
      </c>
      <c r="C201" s="30">
        <v>200</v>
      </c>
      <c r="D201" s="31" t="s">
        <v>55</v>
      </c>
      <c r="E201" s="31" t="s">
        <v>64</v>
      </c>
      <c r="F201" s="32">
        <f>'[1]8.1 разд '!F161</f>
        <v>256000</v>
      </c>
      <c r="G201" s="32">
        <f>'[1]8.1 разд '!G161</f>
        <v>0</v>
      </c>
      <c r="H201" s="32">
        <f>'[1]8.1 разд '!H161</f>
        <v>256000</v>
      </c>
      <c r="I201" s="32">
        <f>'[1]8.1 разд '!I161</f>
        <v>0</v>
      </c>
    </row>
    <row r="202" spans="1:9" ht="38.25" x14ac:dyDescent="0.25">
      <c r="A202" s="27" t="s">
        <v>190</v>
      </c>
      <c r="B202" s="26" t="s">
        <v>191</v>
      </c>
      <c r="C202" s="30"/>
      <c r="D202" s="31"/>
      <c r="E202" s="31"/>
      <c r="F202" s="32">
        <f>F203</f>
        <v>1437100</v>
      </c>
      <c r="G202" s="32">
        <f t="shared" ref="G202:I205" si="55">G203</f>
        <v>0</v>
      </c>
      <c r="H202" s="32">
        <f t="shared" si="55"/>
        <v>1437100</v>
      </c>
      <c r="I202" s="32">
        <f t="shared" si="55"/>
        <v>0</v>
      </c>
    </row>
    <row r="203" spans="1:9" ht="38.25" x14ac:dyDescent="0.25">
      <c r="A203" s="28" t="s">
        <v>175</v>
      </c>
      <c r="B203" s="26" t="s">
        <v>192</v>
      </c>
      <c r="C203" s="30"/>
      <c r="D203" s="31"/>
      <c r="E203" s="31"/>
      <c r="F203" s="32">
        <f>F204</f>
        <v>1437100</v>
      </c>
      <c r="G203" s="32">
        <f t="shared" si="55"/>
        <v>0</v>
      </c>
      <c r="H203" s="32">
        <f t="shared" si="55"/>
        <v>1437100</v>
      </c>
      <c r="I203" s="32">
        <f t="shared" si="55"/>
        <v>0</v>
      </c>
    </row>
    <row r="204" spans="1:9" ht="25.5" x14ac:dyDescent="0.25">
      <c r="A204" s="27" t="s">
        <v>27</v>
      </c>
      <c r="B204" s="26" t="s">
        <v>192</v>
      </c>
      <c r="C204" s="30">
        <v>200</v>
      </c>
      <c r="D204" s="31"/>
      <c r="E204" s="31"/>
      <c r="F204" s="32">
        <f>F205</f>
        <v>1437100</v>
      </c>
      <c r="G204" s="32">
        <f t="shared" si="55"/>
        <v>0</v>
      </c>
      <c r="H204" s="32">
        <f t="shared" si="55"/>
        <v>1437100</v>
      </c>
      <c r="I204" s="32">
        <f t="shared" si="55"/>
        <v>0</v>
      </c>
    </row>
    <row r="205" spans="1:9" x14ac:dyDescent="0.25">
      <c r="A205" s="27" t="s">
        <v>62</v>
      </c>
      <c r="B205" s="26" t="s">
        <v>192</v>
      </c>
      <c r="C205" s="30">
        <v>200</v>
      </c>
      <c r="D205" s="31" t="s">
        <v>55</v>
      </c>
      <c r="E205" s="31"/>
      <c r="F205" s="32">
        <f>F206</f>
        <v>1437100</v>
      </c>
      <c r="G205" s="32">
        <f t="shared" si="55"/>
        <v>0</v>
      </c>
      <c r="H205" s="32">
        <f t="shared" si="55"/>
        <v>1437100</v>
      </c>
      <c r="I205" s="32">
        <f t="shared" si="55"/>
        <v>0</v>
      </c>
    </row>
    <row r="206" spans="1:9" x14ac:dyDescent="0.25">
      <c r="A206" s="27" t="s">
        <v>63</v>
      </c>
      <c r="B206" s="26" t="s">
        <v>192</v>
      </c>
      <c r="C206" s="30">
        <v>200</v>
      </c>
      <c r="D206" s="31" t="s">
        <v>55</v>
      </c>
      <c r="E206" s="31" t="s">
        <v>64</v>
      </c>
      <c r="F206" s="32">
        <f>'[1]8.1 разд '!F164</f>
        <v>1437100</v>
      </c>
      <c r="G206" s="32">
        <f>'[1]8.1 разд '!G164</f>
        <v>0</v>
      </c>
      <c r="H206" s="32">
        <f>'[1]8.1 разд '!H164</f>
        <v>1437100</v>
      </c>
      <c r="I206" s="32">
        <f>'[1]8.1 разд '!I164</f>
        <v>0</v>
      </c>
    </row>
    <row r="207" spans="1:9" ht="51" x14ac:dyDescent="0.25">
      <c r="A207" s="27" t="s">
        <v>193</v>
      </c>
      <c r="B207" s="26" t="s">
        <v>194</v>
      </c>
      <c r="C207" s="30"/>
      <c r="D207" s="31"/>
      <c r="E207" s="31"/>
      <c r="F207" s="32">
        <f>F208+F227+F232</f>
        <v>5723100</v>
      </c>
      <c r="G207" s="32">
        <f>G208+G227+G232</f>
        <v>0</v>
      </c>
      <c r="H207" s="32">
        <f>H208+H227+H232</f>
        <v>5722001.1400000006</v>
      </c>
      <c r="I207" s="32">
        <f>I208+I227+I232</f>
        <v>0</v>
      </c>
    </row>
    <row r="208" spans="1:9" ht="38.25" x14ac:dyDescent="0.25">
      <c r="A208" s="27" t="s">
        <v>195</v>
      </c>
      <c r="B208" s="26" t="s">
        <v>196</v>
      </c>
      <c r="C208" s="30"/>
      <c r="D208" s="31"/>
      <c r="E208" s="31"/>
      <c r="F208" s="32">
        <f>+F209+F216</f>
        <v>1686300</v>
      </c>
      <c r="G208" s="32">
        <f t="shared" ref="G208:I208" si="56">+G209+G216</f>
        <v>0</v>
      </c>
      <c r="H208" s="32">
        <f t="shared" si="56"/>
        <v>1686300</v>
      </c>
      <c r="I208" s="32">
        <f t="shared" si="56"/>
        <v>0</v>
      </c>
    </row>
    <row r="209" spans="1:9" ht="38.25" x14ac:dyDescent="0.25">
      <c r="A209" s="28" t="s">
        <v>197</v>
      </c>
      <c r="B209" s="26" t="s">
        <v>198</v>
      </c>
      <c r="C209" s="30"/>
      <c r="D209" s="31"/>
      <c r="E209" s="31"/>
      <c r="F209" s="32">
        <f>F210+F213</f>
        <v>50000</v>
      </c>
      <c r="G209" s="32">
        <f t="shared" ref="G209:I209" si="57">G210+G213</f>
        <v>0</v>
      </c>
      <c r="H209" s="32">
        <f t="shared" si="57"/>
        <v>50000</v>
      </c>
      <c r="I209" s="32">
        <f t="shared" si="57"/>
        <v>0</v>
      </c>
    </row>
    <row r="210" spans="1:9" ht="63.75" x14ac:dyDescent="0.25">
      <c r="A210" s="27" t="s">
        <v>23</v>
      </c>
      <c r="B210" s="26" t="s">
        <v>198</v>
      </c>
      <c r="C210" s="30">
        <v>100</v>
      </c>
      <c r="D210" s="31"/>
      <c r="E210" s="31"/>
      <c r="F210" s="32">
        <f>F211</f>
        <v>35000</v>
      </c>
      <c r="G210" s="32">
        <f t="shared" ref="G210:I211" si="58">G211</f>
        <v>0</v>
      </c>
      <c r="H210" s="32">
        <f t="shared" si="58"/>
        <v>35000</v>
      </c>
      <c r="I210" s="32">
        <f t="shared" si="58"/>
        <v>0</v>
      </c>
    </row>
    <row r="211" spans="1:9" x14ac:dyDescent="0.25">
      <c r="A211" s="27" t="s">
        <v>62</v>
      </c>
      <c r="B211" s="26" t="s">
        <v>198</v>
      </c>
      <c r="C211" s="30">
        <v>100</v>
      </c>
      <c r="D211" s="31" t="s">
        <v>55</v>
      </c>
      <c r="E211" s="31"/>
      <c r="F211" s="32">
        <f>F212</f>
        <v>35000</v>
      </c>
      <c r="G211" s="32">
        <f t="shared" si="58"/>
        <v>0</v>
      </c>
      <c r="H211" s="32">
        <f t="shared" si="58"/>
        <v>35000</v>
      </c>
      <c r="I211" s="32">
        <f t="shared" si="58"/>
        <v>0</v>
      </c>
    </row>
    <row r="212" spans="1:9" ht="38.25" x14ac:dyDescent="0.25">
      <c r="A212" s="27" t="s">
        <v>199</v>
      </c>
      <c r="B212" s="26" t="s">
        <v>198</v>
      </c>
      <c r="C212" s="30">
        <v>100</v>
      </c>
      <c r="D212" s="31" t="s">
        <v>55</v>
      </c>
      <c r="E212" s="31" t="s">
        <v>83</v>
      </c>
      <c r="F212" s="32">
        <f>'[1]8.1 разд '!F103</f>
        <v>35000</v>
      </c>
      <c r="G212" s="32">
        <f>'[1]8.1 разд '!G103</f>
        <v>0</v>
      </c>
      <c r="H212" s="32">
        <f>'[1]8.1 разд '!H103</f>
        <v>35000</v>
      </c>
      <c r="I212" s="32">
        <f>'[1]8.1 разд '!I103</f>
        <v>0</v>
      </c>
    </row>
    <row r="213" spans="1:9" ht="25.5" x14ac:dyDescent="0.25">
      <c r="A213" s="27" t="s">
        <v>27</v>
      </c>
      <c r="B213" s="26" t="s">
        <v>198</v>
      </c>
      <c r="C213" s="30">
        <v>200</v>
      </c>
      <c r="D213" s="31"/>
      <c r="E213" s="31"/>
      <c r="F213" s="32">
        <f>F214</f>
        <v>15000</v>
      </c>
      <c r="G213" s="32">
        <f t="shared" ref="G213:I214" si="59">G214</f>
        <v>0</v>
      </c>
      <c r="H213" s="32">
        <f t="shared" si="59"/>
        <v>15000</v>
      </c>
      <c r="I213" s="32">
        <f t="shared" si="59"/>
        <v>0</v>
      </c>
    </row>
    <row r="214" spans="1:9" x14ac:dyDescent="0.25">
      <c r="A214" s="27" t="s">
        <v>62</v>
      </c>
      <c r="B214" s="26" t="s">
        <v>198</v>
      </c>
      <c r="C214" s="30">
        <v>200</v>
      </c>
      <c r="D214" s="31" t="s">
        <v>55</v>
      </c>
      <c r="E214" s="31"/>
      <c r="F214" s="32">
        <f>F215</f>
        <v>15000</v>
      </c>
      <c r="G214" s="32">
        <f t="shared" si="59"/>
        <v>0</v>
      </c>
      <c r="H214" s="32">
        <f t="shared" si="59"/>
        <v>15000</v>
      </c>
      <c r="I214" s="32">
        <f t="shared" si="59"/>
        <v>0</v>
      </c>
    </row>
    <row r="215" spans="1:9" ht="38.25" x14ac:dyDescent="0.25">
      <c r="A215" s="27" t="s">
        <v>199</v>
      </c>
      <c r="B215" s="26" t="s">
        <v>198</v>
      </c>
      <c r="C215" s="30">
        <v>200</v>
      </c>
      <c r="D215" s="31" t="s">
        <v>55</v>
      </c>
      <c r="E215" s="31" t="s">
        <v>83</v>
      </c>
      <c r="F215" s="32">
        <f>'[1]8.1 разд '!F104</f>
        <v>15000</v>
      </c>
      <c r="G215" s="32">
        <f>'[1]8.1 разд '!G104</f>
        <v>0</v>
      </c>
      <c r="H215" s="32">
        <f>'[1]8.1 разд '!H104</f>
        <v>15000</v>
      </c>
      <c r="I215" s="32">
        <f>'[1]8.1 разд '!I104</f>
        <v>0</v>
      </c>
    </row>
    <row r="216" spans="1:9" ht="25.5" x14ac:dyDescent="0.25">
      <c r="A216" s="27" t="s">
        <v>200</v>
      </c>
      <c r="B216" s="26" t="s">
        <v>201</v>
      </c>
      <c r="C216" s="30"/>
      <c r="D216" s="31"/>
      <c r="E216" s="31"/>
      <c r="F216" s="32">
        <f>F217+F222</f>
        <v>1636300</v>
      </c>
      <c r="G216" s="32">
        <f t="shared" ref="G216:I216" si="60">G217+G222</f>
        <v>0</v>
      </c>
      <c r="H216" s="32">
        <f t="shared" si="60"/>
        <v>1636300</v>
      </c>
      <c r="I216" s="32">
        <f t="shared" si="60"/>
        <v>0</v>
      </c>
    </row>
    <row r="217" spans="1:9" ht="63.75" x14ac:dyDescent="0.25">
      <c r="A217" s="27" t="s">
        <v>23</v>
      </c>
      <c r="B217" s="26" t="s">
        <v>201</v>
      </c>
      <c r="C217" s="30">
        <v>100</v>
      </c>
      <c r="D217" s="31"/>
      <c r="E217" s="31"/>
      <c r="F217" s="32">
        <f>F218</f>
        <v>747600</v>
      </c>
      <c r="G217" s="32">
        <f t="shared" ref="G217:I217" si="61">G218</f>
        <v>0</v>
      </c>
      <c r="H217" s="32">
        <f t="shared" si="61"/>
        <v>747600</v>
      </c>
      <c r="I217" s="32">
        <f t="shared" si="61"/>
        <v>0</v>
      </c>
    </row>
    <row r="218" spans="1:9" x14ac:dyDescent="0.25">
      <c r="A218" s="27" t="s">
        <v>62</v>
      </c>
      <c r="B218" s="26" t="s">
        <v>201</v>
      </c>
      <c r="C218" s="30">
        <v>100</v>
      </c>
      <c r="D218" s="31" t="s">
        <v>55</v>
      </c>
      <c r="E218" s="31"/>
      <c r="F218" s="32">
        <f>SUM(F219:F221)</f>
        <v>747600</v>
      </c>
      <c r="G218" s="32">
        <f t="shared" ref="G218:I218" si="62">SUM(G219:G221)</f>
        <v>0</v>
      </c>
      <c r="H218" s="32">
        <f t="shared" si="62"/>
        <v>747600</v>
      </c>
      <c r="I218" s="32">
        <f t="shared" si="62"/>
        <v>0</v>
      </c>
    </row>
    <row r="219" spans="1:9" ht="51" x14ac:dyDescent="0.25">
      <c r="A219" s="27" t="s">
        <v>202</v>
      </c>
      <c r="B219" s="26" t="s">
        <v>201</v>
      </c>
      <c r="C219" s="30">
        <v>100</v>
      </c>
      <c r="D219" s="31" t="s">
        <v>55</v>
      </c>
      <c r="E219" s="31" t="s">
        <v>50</v>
      </c>
      <c r="F219" s="32">
        <f>'[1]8.1 разд '!F26</f>
        <v>31200</v>
      </c>
      <c r="G219" s="32">
        <f>'[1]8.1 разд '!G26</f>
        <v>0</v>
      </c>
      <c r="H219" s="32">
        <f>'[1]8.1 разд '!H26</f>
        <v>31200</v>
      </c>
      <c r="I219" s="32">
        <f>'[1]8.1 разд '!I26</f>
        <v>0</v>
      </c>
    </row>
    <row r="220" spans="1:9" ht="51" x14ac:dyDescent="0.25">
      <c r="A220" s="27" t="s">
        <v>151</v>
      </c>
      <c r="B220" s="26" t="s">
        <v>201</v>
      </c>
      <c r="C220" s="30">
        <v>100</v>
      </c>
      <c r="D220" s="31" t="s">
        <v>55</v>
      </c>
      <c r="E220" s="31" t="s">
        <v>109</v>
      </c>
      <c r="F220" s="32">
        <f>'[1]8.1 разд '!F66</f>
        <v>681400</v>
      </c>
      <c r="G220" s="32">
        <f>'[1]8.1 разд '!G66</f>
        <v>0</v>
      </c>
      <c r="H220" s="32">
        <f>'[1]8.1 разд '!H66</f>
        <v>681400</v>
      </c>
      <c r="I220" s="32">
        <f>'[1]8.1 разд '!I66</f>
        <v>0</v>
      </c>
    </row>
    <row r="221" spans="1:9" ht="38.25" x14ac:dyDescent="0.25">
      <c r="A221" s="27" t="s">
        <v>199</v>
      </c>
      <c r="B221" s="26" t="s">
        <v>201</v>
      </c>
      <c r="C221" s="30">
        <v>100</v>
      </c>
      <c r="D221" s="31" t="s">
        <v>55</v>
      </c>
      <c r="E221" s="31" t="s">
        <v>83</v>
      </c>
      <c r="F221" s="32">
        <f>'[1]8.1 разд '!F106</f>
        <v>35000</v>
      </c>
      <c r="G221" s="32">
        <f>'[1]8.1 разд '!G106</f>
        <v>0</v>
      </c>
      <c r="H221" s="32">
        <f>'[1]8.1 разд '!H106</f>
        <v>35000</v>
      </c>
      <c r="I221" s="32">
        <f>'[1]8.1 разд '!I106</f>
        <v>0</v>
      </c>
    </row>
    <row r="222" spans="1:9" ht="25.5" x14ac:dyDescent="0.25">
      <c r="A222" s="27" t="s">
        <v>27</v>
      </c>
      <c r="B222" s="26" t="s">
        <v>201</v>
      </c>
      <c r="C222" s="30">
        <v>200</v>
      </c>
      <c r="D222" s="31"/>
      <c r="E222" s="31"/>
      <c r="F222" s="32">
        <f>F223</f>
        <v>888700</v>
      </c>
      <c r="G222" s="32">
        <f t="shared" ref="G222:I222" si="63">G223</f>
        <v>0</v>
      </c>
      <c r="H222" s="32">
        <f t="shared" si="63"/>
        <v>888700</v>
      </c>
      <c r="I222" s="32">
        <f t="shared" si="63"/>
        <v>0</v>
      </c>
    </row>
    <row r="223" spans="1:9" x14ac:dyDescent="0.25">
      <c r="A223" s="27" t="s">
        <v>62</v>
      </c>
      <c r="B223" s="26" t="s">
        <v>201</v>
      </c>
      <c r="C223" s="30">
        <v>200</v>
      </c>
      <c r="D223" s="31" t="s">
        <v>55</v>
      </c>
      <c r="E223" s="31"/>
      <c r="F223" s="32">
        <f>SUM(F224:F226)</f>
        <v>888700</v>
      </c>
      <c r="G223" s="32">
        <f t="shared" ref="G223:I223" si="64">SUM(G224:G226)</f>
        <v>0</v>
      </c>
      <c r="H223" s="32">
        <f t="shared" si="64"/>
        <v>888700</v>
      </c>
      <c r="I223" s="32">
        <f t="shared" si="64"/>
        <v>0</v>
      </c>
    </row>
    <row r="224" spans="1:9" ht="51" x14ac:dyDescent="0.25">
      <c r="A224" s="27" t="s">
        <v>202</v>
      </c>
      <c r="B224" s="26" t="s">
        <v>201</v>
      </c>
      <c r="C224" s="30">
        <v>200</v>
      </c>
      <c r="D224" s="31" t="s">
        <v>55</v>
      </c>
      <c r="E224" s="31" t="s">
        <v>50</v>
      </c>
      <c r="F224" s="32">
        <f>'[1]8.1 разд '!F27</f>
        <v>95000</v>
      </c>
      <c r="G224" s="32">
        <f>'[1]8.1 разд '!G27</f>
        <v>0</v>
      </c>
      <c r="H224" s="32">
        <f>'[1]8.1 разд '!H27</f>
        <v>95000</v>
      </c>
      <c r="I224" s="32">
        <f>'[1]8.1 разд '!I27</f>
        <v>0</v>
      </c>
    </row>
    <row r="225" spans="1:9" ht="51" x14ac:dyDescent="0.25">
      <c r="A225" s="27" t="s">
        <v>151</v>
      </c>
      <c r="B225" s="26" t="s">
        <v>201</v>
      </c>
      <c r="C225" s="30">
        <v>200</v>
      </c>
      <c r="D225" s="31" t="s">
        <v>55</v>
      </c>
      <c r="E225" s="31" t="s">
        <v>109</v>
      </c>
      <c r="F225" s="32">
        <f>'[1]8.1 разд '!F67</f>
        <v>778700</v>
      </c>
      <c r="G225" s="32">
        <f>'[1]8.1 разд '!G67</f>
        <v>0</v>
      </c>
      <c r="H225" s="32">
        <f>'[1]8.1 разд '!H67</f>
        <v>778700</v>
      </c>
      <c r="I225" s="32">
        <f>'[1]8.1 разд '!I67</f>
        <v>0</v>
      </c>
    </row>
    <row r="226" spans="1:9" ht="38.25" x14ac:dyDescent="0.25">
      <c r="A226" s="27" t="s">
        <v>199</v>
      </c>
      <c r="B226" s="26" t="s">
        <v>201</v>
      </c>
      <c r="C226" s="30">
        <v>200</v>
      </c>
      <c r="D226" s="31" t="s">
        <v>55</v>
      </c>
      <c r="E226" s="31" t="s">
        <v>83</v>
      </c>
      <c r="F226" s="32">
        <f>'[1]8.1 разд '!F107</f>
        <v>15000</v>
      </c>
      <c r="G226" s="32">
        <f>'[1]8.1 разд '!G107</f>
        <v>0</v>
      </c>
      <c r="H226" s="32">
        <f>'[1]8.1 разд '!H107</f>
        <v>15000</v>
      </c>
      <c r="I226" s="32">
        <f>'[1]8.1 разд '!I107</f>
        <v>0</v>
      </c>
    </row>
    <row r="227" spans="1:9" ht="38.25" x14ac:dyDescent="0.25">
      <c r="A227" s="27" t="s">
        <v>203</v>
      </c>
      <c r="B227" s="26" t="s">
        <v>204</v>
      </c>
      <c r="C227" s="30"/>
      <c r="D227" s="31"/>
      <c r="E227" s="31"/>
      <c r="F227" s="32">
        <f>F228</f>
        <v>200000</v>
      </c>
      <c r="G227" s="32">
        <f t="shared" ref="G227:I227" si="65">G228</f>
        <v>0</v>
      </c>
      <c r="H227" s="32">
        <f t="shared" si="65"/>
        <v>200000</v>
      </c>
      <c r="I227" s="32">
        <f t="shared" si="65"/>
        <v>0</v>
      </c>
    </row>
    <row r="228" spans="1:9" ht="25.5" x14ac:dyDescent="0.25">
      <c r="A228" s="27" t="s">
        <v>200</v>
      </c>
      <c r="B228" s="26" t="s">
        <v>205</v>
      </c>
      <c r="C228" s="30"/>
      <c r="D228" s="31"/>
      <c r="E228" s="31"/>
      <c r="F228" s="32">
        <f>F229</f>
        <v>200000</v>
      </c>
      <c r="G228" s="32">
        <f t="shared" ref="G228:I228" si="66">G229</f>
        <v>0</v>
      </c>
      <c r="H228" s="32">
        <f t="shared" si="66"/>
        <v>200000</v>
      </c>
      <c r="I228" s="32">
        <f t="shared" si="66"/>
        <v>0</v>
      </c>
    </row>
    <row r="229" spans="1:9" ht="63.75" x14ac:dyDescent="0.25">
      <c r="A229" s="27" t="s">
        <v>23</v>
      </c>
      <c r="B229" s="26" t="s">
        <v>205</v>
      </c>
      <c r="C229" s="30">
        <v>100</v>
      </c>
      <c r="D229" s="31"/>
      <c r="E229" s="31"/>
      <c r="F229" s="32">
        <f>F230</f>
        <v>200000</v>
      </c>
      <c r="G229" s="32">
        <f t="shared" ref="G229:I230" si="67">G230</f>
        <v>0</v>
      </c>
      <c r="H229" s="32">
        <f t="shared" si="67"/>
        <v>200000</v>
      </c>
      <c r="I229" s="32">
        <f t="shared" si="67"/>
        <v>0</v>
      </c>
    </row>
    <row r="230" spans="1:9" x14ac:dyDescent="0.25">
      <c r="A230" s="27" t="s">
        <v>62</v>
      </c>
      <c r="B230" s="26" t="s">
        <v>205</v>
      </c>
      <c r="C230" s="30">
        <v>100</v>
      </c>
      <c r="D230" s="31" t="s">
        <v>55</v>
      </c>
      <c r="E230" s="31"/>
      <c r="F230" s="32">
        <f>F231</f>
        <v>200000</v>
      </c>
      <c r="G230" s="32">
        <f t="shared" si="67"/>
        <v>0</v>
      </c>
      <c r="H230" s="32">
        <f t="shared" si="67"/>
        <v>200000</v>
      </c>
      <c r="I230" s="32">
        <f t="shared" si="67"/>
        <v>0</v>
      </c>
    </row>
    <row r="231" spans="1:9" ht="51" x14ac:dyDescent="0.25">
      <c r="A231" s="27" t="s">
        <v>151</v>
      </c>
      <c r="B231" s="26" t="s">
        <v>205</v>
      </c>
      <c r="C231" s="30">
        <v>100</v>
      </c>
      <c r="D231" s="31" t="s">
        <v>55</v>
      </c>
      <c r="E231" s="31" t="s">
        <v>109</v>
      </c>
      <c r="F231" s="32">
        <f>'[1]8.1 разд '!F70</f>
        <v>200000</v>
      </c>
      <c r="G231" s="32">
        <f>'[1]8.1 разд '!G70</f>
        <v>0</v>
      </c>
      <c r="H231" s="32">
        <f>'[1]8.1 разд '!H70</f>
        <v>200000</v>
      </c>
      <c r="I231" s="32">
        <f>'[1]8.1 разд '!I70</f>
        <v>0</v>
      </c>
    </row>
    <row r="232" spans="1:9" ht="51" x14ac:dyDescent="0.25">
      <c r="A232" s="27" t="s">
        <v>206</v>
      </c>
      <c r="B232" s="26" t="s">
        <v>207</v>
      </c>
      <c r="C232" s="30"/>
      <c r="D232" s="31"/>
      <c r="E232" s="31"/>
      <c r="F232" s="32">
        <f>F238+F233</f>
        <v>3836800</v>
      </c>
      <c r="G232" s="32">
        <f>G238+G233</f>
        <v>0</v>
      </c>
      <c r="H232" s="32">
        <f>H238+H233</f>
        <v>3835701.14</v>
      </c>
      <c r="I232" s="32">
        <f>I238+I233</f>
        <v>0</v>
      </c>
    </row>
    <row r="233" spans="1:9" ht="51" x14ac:dyDescent="0.25">
      <c r="A233" s="27" t="s">
        <v>153</v>
      </c>
      <c r="B233" s="26" t="s">
        <v>208</v>
      </c>
      <c r="C233" s="30"/>
      <c r="D233" s="31"/>
      <c r="E233" s="31"/>
      <c r="F233" s="32">
        <f>F234</f>
        <v>1586200</v>
      </c>
      <c r="G233" s="32">
        <f t="shared" ref="G233:I234" si="68">G234</f>
        <v>0</v>
      </c>
      <c r="H233" s="32">
        <f t="shared" si="68"/>
        <v>1611200</v>
      </c>
      <c r="I233" s="32">
        <f t="shared" si="68"/>
        <v>0</v>
      </c>
    </row>
    <row r="234" spans="1:9" ht="63.75" x14ac:dyDescent="0.25">
      <c r="A234" s="27" t="s">
        <v>23</v>
      </c>
      <c r="B234" s="26" t="s">
        <v>208</v>
      </c>
      <c r="C234" s="30">
        <v>100</v>
      </c>
      <c r="D234" s="31"/>
      <c r="E234" s="31"/>
      <c r="F234" s="32">
        <f>F235</f>
        <v>1586200</v>
      </c>
      <c r="G234" s="32">
        <f t="shared" si="68"/>
        <v>0</v>
      </c>
      <c r="H234" s="32">
        <f t="shared" si="68"/>
        <v>1611200</v>
      </c>
      <c r="I234" s="32">
        <f t="shared" si="68"/>
        <v>0</v>
      </c>
    </row>
    <row r="235" spans="1:9" x14ac:dyDescent="0.25">
      <c r="A235" s="27" t="s">
        <v>62</v>
      </c>
      <c r="B235" s="26" t="s">
        <v>208</v>
      </c>
      <c r="C235" s="30">
        <v>100</v>
      </c>
      <c r="D235" s="31" t="s">
        <v>55</v>
      </c>
      <c r="E235" s="31"/>
      <c r="F235" s="32">
        <f>SUM(F236:F237)</f>
        <v>1586200</v>
      </c>
      <c r="G235" s="32">
        <f>SUM(G236:G237)</f>
        <v>0</v>
      </c>
      <c r="H235" s="32">
        <f>SUM(H236:H237)</f>
        <v>1611200</v>
      </c>
      <c r="I235" s="32">
        <f>SUM(I236:I237)</f>
        <v>0</v>
      </c>
    </row>
    <row r="236" spans="1:9" ht="51" x14ac:dyDescent="0.25">
      <c r="A236" s="27" t="s">
        <v>202</v>
      </c>
      <c r="B236" s="26" t="s">
        <v>208</v>
      </c>
      <c r="C236" s="30">
        <v>100</v>
      </c>
      <c r="D236" s="31" t="s">
        <v>55</v>
      </c>
      <c r="E236" s="31" t="s">
        <v>50</v>
      </c>
      <c r="F236" s="32">
        <f>'[1]8.1 разд '!F30</f>
        <v>65900</v>
      </c>
      <c r="G236" s="32">
        <f>'[1]8.1 разд '!G30</f>
        <v>0</v>
      </c>
      <c r="H236" s="32">
        <f>'[1]8.1 разд '!H30</f>
        <v>65900</v>
      </c>
      <c r="I236" s="32">
        <f>'[1]8.1 разд '!I30</f>
        <v>0</v>
      </c>
    </row>
    <row r="237" spans="1:9" ht="51" x14ac:dyDescent="0.25">
      <c r="A237" s="27" t="s">
        <v>151</v>
      </c>
      <c r="B237" s="26" t="s">
        <v>208</v>
      </c>
      <c r="C237" s="30">
        <v>100</v>
      </c>
      <c r="D237" s="31" t="s">
        <v>55</v>
      </c>
      <c r="E237" s="31" t="s">
        <v>109</v>
      </c>
      <c r="F237" s="32">
        <f>'[1]8.1 разд '!F74</f>
        <v>1520300</v>
      </c>
      <c r="G237" s="32">
        <f>'[1]8.1 разд '!G74</f>
        <v>0</v>
      </c>
      <c r="H237" s="32">
        <f>'[1]8.1 разд '!H74</f>
        <v>1545300</v>
      </c>
      <c r="I237" s="32">
        <f>'[1]8.1 разд '!I74</f>
        <v>0</v>
      </c>
    </row>
    <row r="238" spans="1:9" ht="25.5" x14ac:dyDescent="0.25">
      <c r="A238" s="27" t="s">
        <v>209</v>
      </c>
      <c r="B238" s="26" t="s">
        <v>210</v>
      </c>
      <c r="C238" s="30"/>
      <c r="D238" s="26"/>
      <c r="E238" s="30"/>
      <c r="F238" s="32">
        <f>F239+F242</f>
        <v>2250600</v>
      </c>
      <c r="G238" s="32">
        <f t="shared" ref="G238:I238" si="69">G239+G242</f>
        <v>0</v>
      </c>
      <c r="H238" s="32">
        <f t="shared" si="69"/>
        <v>2224501.14</v>
      </c>
      <c r="I238" s="32">
        <f t="shared" si="69"/>
        <v>0</v>
      </c>
    </row>
    <row r="239" spans="1:9" ht="25.5" x14ac:dyDescent="0.25">
      <c r="A239" s="27" t="s">
        <v>27</v>
      </c>
      <c r="B239" s="26" t="s">
        <v>210</v>
      </c>
      <c r="C239" s="30">
        <v>200</v>
      </c>
      <c r="D239" s="26"/>
      <c r="E239" s="26"/>
      <c r="F239" s="32">
        <f>F240</f>
        <v>2228500</v>
      </c>
      <c r="G239" s="32">
        <f t="shared" ref="G239:I240" si="70">G240</f>
        <v>0</v>
      </c>
      <c r="H239" s="32">
        <f t="shared" si="70"/>
        <v>2204801.14</v>
      </c>
      <c r="I239" s="32">
        <f t="shared" si="70"/>
        <v>0</v>
      </c>
    </row>
    <row r="240" spans="1:9" x14ac:dyDescent="0.25">
      <c r="A240" s="27" t="s">
        <v>62</v>
      </c>
      <c r="B240" s="26" t="s">
        <v>210</v>
      </c>
      <c r="C240" s="30">
        <v>200</v>
      </c>
      <c r="D240" s="26" t="s">
        <v>55</v>
      </c>
      <c r="E240" s="26"/>
      <c r="F240" s="32">
        <f>F241</f>
        <v>2228500</v>
      </c>
      <c r="G240" s="32">
        <f t="shared" si="70"/>
        <v>0</v>
      </c>
      <c r="H240" s="32">
        <f t="shared" si="70"/>
        <v>2204801.14</v>
      </c>
      <c r="I240" s="32">
        <f t="shared" si="70"/>
        <v>0</v>
      </c>
    </row>
    <row r="241" spans="1:9" x14ac:dyDescent="0.25">
      <c r="A241" s="27" t="s">
        <v>63</v>
      </c>
      <c r="B241" s="26" t="s">
        <v>210</v>
      </c>
      <c r="C241" s="30">
        <v>200</v>
      </c>
      <c r="D241" s="26" t="s">
        <v>55</v>
      </c>
      <c r="E241" s="26" t="s">
        <v>64</v>
      </c>
      <c r="F241" s="32">
        <f>'[1]8.1 разд '!F181</f>
        <v>2228500</v>
      </c>
      <c r="G241" s="32">
        <f>'[1]8.1 разд '!G181</f>
        <v>0</v>
      </c>
      <c r="H241" s="32">
        <f>'[1]8.1 разд '!H181</f>
        <v>2204801.14</v>
      </c>
      <c r="I241" s="32">
        <f>'[1]8.1 разд '!I181</f>
        <v>0</v>
      </c>
    </row>
    <row r="242" spans="1:9" x14ac:dyDescent="0.25">
      <c r="A242" s="27" t="s">
        <v>65</v>
      </c>
      <c r="B242" s="26" t="s">
        <v>210</v>
      </c>
      <c r="C242" s="30">
        <v>800</v>
      </c>
      <c r="D242" s="26"/>
      <c r="E242" s="26"/>
      <c r="F242" s="32">
        <f>F243</f>
        <v>22100</v>
      </c>
      <c r="G242" s="32">
        <f t="shared" ref="G242:I243" si="71">G243</f>
        <v>0</v>
      </c>
      <c r="H242" s="32">
        <f t="shared" si="71"/>
        <v>19700</v>
      </c>
      <c r="I242" s="32">
        <f t="shared" si="71"/>
        <v>0</v>
      </c>
    </row>
    <row r="243" spans="1:9" x14ac:dyDescent="0.25">
      <c r="A243" s="27" t="s">
        <v>62</v>
      </c>
      <c r="B243" s="26" t="s">
        <v>210</v>
      </c>
      <c r="C243" s="30">
        <v>800</v>
      </c>
      <c r="D243" s="26" t="s">
        <v>55</v>
      </c>
      <c r="E243" s="26"/>
      <c r="F243" s="32">
        <f>F244</f>
        <v>22100</v>
      </c>
      <c r="G243" s="32">
        <f t="shared" si="71"/>
        <v>0</v>
      </c>
      <c r="H243" s="32">
        <f t="shared" si="71"/>
        <v>19700</v>
      </c>
      <c r="I243" s="32">
        <f t="shared" si="71"/>
        <v>0</v>
      </c>
    </row>
    <row r="244" spans="1:9" x14ac:dyDescent="0.25">
      <c r="A244" s="27" t="s">
        <v>63</v>
      </c>
      <c r="B244" s="26" t="s">
        <v>210</v>
      </c>
      <c r="C244" s="30">
        <v>800</v>
      </c>
      <c r="D244" s="26" t="s">
        <v>55</v>
      </c>
      <c r="E244" s="26" t="s">
        <v>64</v>
      </c>
      <c r="F244" s="32">
        <f>'[1]8.1 разд '!F182</f>
        <v>22100</v>
      </c>
      <c r="G244" s="32">
        <f>'[1]8.1 разд '!G182</f>
        <v>0</v>
      </c>
      <c r="H244" s="32">
        <f>'[1]8.1 разд '!H182</f>
        <v>19700</v>
      </c>
      <c r="I244" s="32">
        <f>'[1]8.1 разд '!I182</f>
        <v>0</v>
      </c>
    </row>
    <row r="245" spans="1:9" ht="38.25" x14ac:dyDescent="0.25">
      <c r="A245" s="22" t="s">
        <v>211</v>
      </c>
      <c r="B245" s="17" t="s">
        <v>212</v>
      </c>
      <c r="C245" s="18"/>
      <c r="D245" s="19"/>
      <c r="E245" s="19"/>
      <c r="F245" s="20">
        <f>F246</f>
        <v>174000</v>
      </c>
      <c r="G245" s="20">
        <f t="shared" ref="G245:I246" si="72">G246</f>
        <v>0</v>
      </c>
      <c r="H245" s="20">
        <f t="shared" si="72"/>
        <v>174000</v>
      </c>
      <c r="I245" s="20">
        <f t="shared" si="72"/>
        <v>0</v>
      </c>
    </row>
    <row r="246" spans="1:9" ht="25.5" x14ac:dyDescent="0.25">
      <c r="A246" s="22" t="s">
        <v>213</v>
      </c>
      <c r="B246" s="17" t="s">
        <v>214</v>
      </c>
      <c r="C246" s="18"/>
      <c r="D246" s="19"/>
      <c r="E246" s="19"/>
      <c r="F246" s="20">
        <f>F247</f>
        <v>174000</v>
      </c>
      <c r="G246" s="20">
        <f t="shared" si="72"/>
        <v>0</v>
      </c>
      <c r="H246" s="20">
        <f t="shared" si="72"/>
        <v>174000</v>
      </c>
      <c r="I246" s="20">
        <f t="shared" si="72"/>
        <v>0</v>
      </c>
    </row>
    <row r="247" spans="1:9" ht="29.25" customHeight="1" x14ac:dyDescent="0.25">
      <c r="A247" s="22" t="s">
        <v>81</v>
      </c>
      <c r="B247" s="17" t="s">
        <v>215</v>
      </c>
      <c r="C247" s="18"/>
      <c r="D247" s="17"/>
      <c r="E247" s="17"/>
      <c r="F247" s="20">
        <f>F248</f>
        <v>174000</v>
      </c>
      <c r="G247" s="20">
        <f t="shared" ref="G247:I249" si="73">G248</f>
        <v>0</v>
      </c>
      <c r="H247" s="20">
        <f t="shared" si="73"/>
        <v>174000</v>
      </c>
      <c r="I247" s="20">
        <f t="shared" si="73"/>
        <v>0</v>
      </c>
    </row>
    <row r="248" spans="1:9" ht="35.25" customHeight="1" x14ac:dyDescent="0.25">
      <c r="A248" s="22" t="s">
        <v>52</v>
      </c>
      <c r="B248" s="17" t="s">
        <v>215</v>
      </c>
      <c r="C248" s="18">
        <v>600</v>
      </c>
      <c r="D248" s="17"/>
      <c r="E248" s="17"/>
      <c r="F248" s="20">
        <f>F249</f>
        <v>174000</v>
      </c>
      <c r="G248" s="20">
        <f t="shared" si="73"/>
        <v>0</v>
      </c>
      <c r="H248" s="20">
        <f t="shared" si="73"/>
        <v>174000</v>
      </c>
      <c r="I248" s="20">
        <f t="shared" si="73"/>
        <v>0</v>
      </c>
    </row>
    <row r="249" spans="1:9" x14ac:dyDescent="0.25">
      <c r="A249" s="22" t="s">
        <v>62</v>
      </c>
      <c r="B249" s="17" t="s">
        <v>215</v>
      </c>
      <c r="C249" s="18">
        <v>600</v>
      </c>
      <c r="D249" s="17" t="s">
        <v>55</v>
      </c>
      <c r="E249" s="17"/>
      <c r="F249" s="20">
        <f>F250</f>
        <v>174000</v>
      </c>
      <c r="G249" s="20">
        <f t="shared" si="73"/>
        <v>0</v>
      </c>
      <c r="H249" s="20">
        <f t="shared" si="73"/>
        <v>174000</v>
      </c>
      <c r="I249" s="20">
        <f t="shared" si="73"/>
        <v>0</v>
      </c>
    </row>
    <row r="250" spans="1:9" x14ac:dyDescent="0.25">
      <c r="A250" s="22" t="s">
        <v>63</v>
      </c>
      <c r="B250" s="17" t="s">
        <v>215</v>
      </c>
      <c r="C250" s="18">
        <v>600</v>
      </c>
      <c r="D250" s="17" t="s">
        <v>55</v>
      </c>
      <c r="E250" s="17" t="s">
        <v>64</v>
      </c>
      <c r="F250" s="20">
        <f>'[1]8.1 разд '!F188</f>
        <v>174000</v>
      </c>
      <c r="G250" s="20">
        <f>'[1]8.1 разд '!G188</f>
        <v>0</v>
      </c>
      <c r="H250" s="20">
        <f>'[1]8.1 разд '!H188</f>
        <v>174000</v>
      </c>
      <c r="I250" s="20">
        <f>'[1]8.1 разд '!I188</f>
        <v>0</v>
      </c>
    </row>
    <row r="251" spans="1:9" s="21" customFormat="1" ht="38.25" x14ac:dyDescent="0.25">
      <c r="A251" s="24" t="s">
        <v>216</v>
      </c>
      <c r="B251" s="17" t="s">
        <v>217</v>
      </c>
      <c r="C251" s="17"/>
      <c r="D251" s="19"/>
      <c r="E251" s="19"/>
      <c r="F251" s="20">
        <f>F252+F271+F290+F305+F311+F342+F372</f>
        <v>183823990.47</v>
      </c>
      <c r="G251" s="20">
        <f t="shared" ref="G251:I251" si="74">G252+G271+G290+G305+G311+G342+G372</f>
        <v>19415089.009999998</v>
      </c>
      <c r="H251" s="20">
        <f t="shared" si="74"/>
        <v>163331750.87</v>
      </c>
      <c r="I251" s="20">
        <f t="shared" si="74"/>
        <v>19719793.41</v>
      </c>
    </row>
    <row r="252" spans="1:9" ht="25.5" x14ac:dyDescent="0.25">
      <c r="A252" s="24" t="s">
        <v>218</v>
      </c>
      <c r="B252" s="17" t="s">
        <v>219</v>
      </c>
      <c r="C252" s="17"/>
      <c r="D252" s="19"/>
      <c r="E252" s="19"/>
      <c r="F252" s="20">
        <f>F253+F258</f>
        <v>94795137.459999993</v>
      </c>
      <c r="G252" s="20">
        <f>G253+G258</f>
        <v>0</v>
      </c>
      <c r="H252" s="20">
        <f>H253+H258</f>
        <v>73255053.460000008</v>
      </c>
      <c r="I252" s="20">
        <f>I253+I258</f>
        <v>0</v>
      </c>
    </row>
    <row r="253" spans="1:9" ht="38.25" x14ac:dyDescent="0.25">
      <c r="A253" s="24" t="s">
        <v>220</v>
      </c>
      <c r="B253" s="17" t="s">
        <v>221</v>
      </c>
      <c r="C253" s="17"/>
      <c r="D253" s="19"/>
      <c r="E253" s="19"/>
      <c r="F253" s="20">
        <f>F254</f>
        <v>1841950</v>
      </c>
      <c r="G253" s="20">
        <f t="shared" ref="G253:I253" si="75">G254</f>
        <v>0</v>
      </c>
      <c r="H253" s="20">
        <f t="shared" si="75"/>
        <v>1046410</v>
      </c>
      <c r="I253" s="20">
        <f t="shared" si="75"/>
        <v>0</v>
      </c>
    </row>
    <row r="254" spans="1:9" ht="25.5" x14ac:dyDescent="0.25">
      <c r="A254" s="22" t="s">
        <v>222</v>
      </c>
      <c r="B254" s="17" t="s">
        <v>223</v>
      </c>
      <c r="C254" s="17"/>
      <c r="D254" s="19"/>
      <c r="E254" s="19"/>
      <c r="F254" s="20">
        <f>F255</f>
        <v>1841950</v>
      </c>
      <c r="G254" s="20">
        <f t="shared" ref="G254:I256" si="76">G255</f>
        <v>0</v>
      </c>
      <c r="H254" s="20">
        <f t="shared" si="76"/>
        <v>1046410</v>
      </c>
      <c r="I254" s="20">
        <f t="shared" si="76"/>
        <v>0</v>
      </c>
    </row>
    <row r="255" spans="1:9" ht="25.5" x14ac:dyDescent="0.25">
      <c r="A255" s="22" t="s">
        <v>27</v>
      </c>
      <c r="B255" s="17" t="s">
        <v>223</v>
      </c>
      <c r="C255" s="17" t="s">
        <v>88</v>
      </c>
      <c r="D255" s="19"/>
      <c r="E255" s="19"/>
      <c r="F255" s="20">
        <f>F256</f>
        <v>1841950</v>
      </c>
      <c r="G255" s="20">
        <f t="shared" si="76"/>
        <v>0</v>
      </c>
      <c r="H255" s="20">
        <f t="shared" si="76"/>
        <v>1046410</v>
      </c>
      <c r="I255" s="20">
        <f t="shared" si="76"/>
        <v>0</v>
      </c>
    </row>
    <row r="256" spans="1:9" x14ac:dyDescent="0.25">
      <c r="A256" s="22" t="s">
        <v>108</v>
      </c>
      <c r="B256" s="17" t="s">
        <v>223</v>
      </c>
      <c r="C256" s="17" t="s">
        <v>88</v>
      </c>
      <c r="D256" s="17" t="s">
        <v>109</v>
      </c>
      <c r="E256" s="17"/>
      <c r="F256" s="20">
        <f>F257</f>
        <v>1841950</v>
      </c>
      <c r="G256" s="20">
        <f t="shared" si="76"/>
        <v>0</v>
      </c>
      <c r="H256" s="20">
        <f t="shared" si="76"/>
        <v>1046410</v>
      </c>
      <c r="I256" s="20">
        <f t="shared" si="76"/>
        <v>0</v>
      </c>
    </row>
    <row r="257" spans="1:9" x14ac:dyDescent="0.25">
      <c r="A257" s="22" t="s">
        <v>124</v>
      </c>
      <c r="B257" s="17" t="s">
        <v>223</v>
      </c>
      <c r="C257" s="17" t="s">
        <v>88</v>
      </c>
      <c r="D257" s="17" t="s">
        <v>109</v>
      </c>
      <c r="E257" s="17" t="s">
        <v>125</v>
      </c>
      <c r="F257" s="20">
        <f>'[1]8.1 разд '!F275</f>
        <v>1841950</v>
      </c>
      <c r="G257" s="20">
        <f>'[1]8.1 разд '!G275</f>
        <v>0</v>
      </c>
      <c r="H257" s="20">
        <f>'[1]8.1 разд '!H275</f>
        <v>1046410</v>
      </c>
      <c r="I257" s="20">
        <f>'[1]8.1 разд '!I275</f>
        <v>0</v>
      </c>
    </row>
    <row r="258" spans="1:9" ht="38.25" x14ac:dyDescent="0.25">
      <c r="A258" s="22" t="s">
        <v>224</v>
      </c>
      <c r="B258" s="17" t="s">
        <v>225</v>
      </c>
      <c r="C258" s="17"/>
      <c r="D258" s="19"/>
      <c r="E258" s="19"/>
      <c r="F258" s="20">
        <f>F259+F263+F267</f>
        <v>92953187.459999993</v>
      </c>
      <c r="G258" s="20">
        <f t="shared" ref="G258:I258" si="77">G259+G263+G267</f>
        <v>0</v>
      </c>
      <c r="H258" s="20">
        <f t="shared" si="77"/>
        <v>72208643.460000008</v>
      </c>
      <c r="I258" s="20">
        <f t="shared" si="77"/>
        <v>0</v>
      </c>
    </row>
    <row r="259" spans="1:9" ht="38.25" x14ac:dyDescent="0.25">
      <c r="A259" s="24" t="s">
        <v>226</v>
      </c>
      <c r="B259" s="17" t="s">
        <v>227</v>
      </c>
      <c r="C259" s="17"/>
      <c r="D259" s="19"/>
      <c r="E259" s="19"/>
      <c r="F259" s="20">
        <f>F260</f>
        <v>80626277.459999993</v>
      </c>
      <c r="G259" s="20">
        <f t="shared" ref="G259:I261" si="78">G260</f>
        <v>0</v>
      </c>
      <c r="H259" s="20">
        <f t="shared" si="78"/>
        <v>60944363.460000001</v>
      </c>
      <c r="I259" s="20">
        <f t="shared" si="78"/>
        <v>0</v>
      </c>
    </row>
    <row r="260" spans="1:9" ht="25.5" x14ac:dyDescent="0.25">
      <c r="A260" s="22" t="s">
        <v>27</v>
      </c>
      <c r="B260" s="17" t="s">
        <v>227</v>
      </c>
      <c r="C260" s="17" t="s">
        <v>88</v>
      </c>
      <c r="D260" s="19"/>
      <c r="E260" s="19"/>
      <c r="F260" s="20">
        <f>F261</f>
        <v>80626277.459999993</v>
      </c>
      <c r="G260" s="20">
        <f t="shared" si="78"/>
        <v>0</v>
      </c>
      <c r="H260" s="20">
        <f t="shared" si="78"/>
        <v>60944363.460000001</v>
      </c>
      <c r="I260" s="20">
        <f t="shared" si="78"/>
        <v>0</v>
      </c>
    </row>
    <row r="261" spans="1:9" x14ac:dyDescent="0.25">
      <c r="A261" s="22" t="s">
        <v>108</v>
      </c>
      <c r="B261" s="17" t="s">
        <v>227</v>
      </c>
      <c r="C261" s="17" t="s">
        <v>88</v>
      </c>
      <c r="D261" s="17" t="s">
        <v>109</v>
      </c>
      <c r="E261" s="17"/>
      <c r="F261" s="20">
        <f>F262</f>
        <v>80626277.459999993</v>
      </c>
      <c r="G261" s="20">
        <f t="shared" si="78"/>
        <v>0</v>
      </c>
      <c r="H261" s="20">
        <f t="shared" si="78"/>
        <v>60944363.460000001</v>
      </c>
      <c r="I261" s="20">
        <f t="shared" si="78"/>
        <v>0</v>
      </c>
    </row>
    <row r="262" spans="1:9" x14ac:dyDescent="0.25">
      <c r="A262" s="22" t="s">
        <v>124</v>
      </c>
      <c r="B262" s="17" t="s">
        <v>227</v>
      </c>
      <c r="C262" s="17" t="s">
        <v>88</v>
      </c>
      <c r="D262" s="17" t="s">
        <v>109</v>
      </c>
      <c r="E262" s="17" t="s">
        <v>125</v>
      </c>
      <c r="F262" s="20">
        <f>'[1]8.1 разд '!F280</f>
        <v>80626277.459999993</v>
      </c>
      <c r="G262" s="20">
        <f>'[1]8.1 разд '!G280</f>
        <v>0</v>
      </c>
      <c r="H262" s="20">
        <f>'[1]8.1 разд '!H280</f>
        <v>60944363.460000001</v>
      </c>
      <c r="I262" s="20">
        <f>'[1]8.1 разд '!I280</f>
        <v>0</v>
      </c>
    </row>
    <row r="263" spans="1:9" ht="51" x14ac:dyDescent="0.25">
      <c r="A263" s="22" t="s">
        <v>228</v>
      </c>
      <c r="B263" s="17" t="s">
        <v>229</v>
      </c>
      <c r="C263" s="17"/>
      <c r="D263" s="19"/>
      <c r="E263" s="19"/>
      <c r="F263" s="20">
        <f>F264</f>
        <v>12114380</v>
      </c>
      <c r="G263" s="20">
        <f t="shared" ref="G263:I265" si="79">G264</f>
        <v>0</v>
      </c>
      <c r="H263" s="20">
        <f t="shared" si="79"/>
        <v>11079620</v>
      </c>
      <c r="I263" s="20">
        <f t="shared" si="79"/>
        <v>0</v>
      </c>
    </row>
    <row r="264" spans="1:9" ht="25.5" x14ac:dyDescent="0.25">
      <c r="A264" s="22" t="s">
        <v>27</v>
      </c>
      <c r="B264" s="17" t="s">
        <v>229</v>
      </c>
      <c r="C264" s="17" t="s">
        <v>88</v>
      </c>
      <c r="D264" s="19"/>
      <c r="E264" s="19"/>
      <c r="F264" s="20">
        <f>F265</f>
        <v>12114380</v>
      </c>
      <c r="G264" s="20">
        <f t="shared" si="79"/>
        <v>0</v>
      </c>
      <c r="H264" s="20">
        <f t="shared" si="79"/>
        <v>11079620</v>
      </c>
      <c r="I264" s="20">
        <f t="shared" si="79"/>
        <v>0</v>
      </c>
    </row>
    <row r="265" spans="1:9" x14ac:dyDescent="0.25">
      <c r="A265" s="22" t="s">
        <v>108</v>
      </c>
      <c r="B265" s="17" t="s">
        <v>229</v>
      </c>
      <c r="C265" s="17" t="s">
        <v>88</v>
      </c>
      <c r="D265" s="17" t="s">
        <v>109</v>
      </c>
      <c r="E265" s="17"/>
      <c r="F265" s="20">
        <f>F266</f>
        <v>12114380</v>
      </c>
      <c r="G265" s="20">
        <f t="shared" si="79"/>
        <v>0</v>
      </c>
      <c r="H265" s="20">
        <f t="shared" si="79"/>
        <v>11079620</v>
      </c>
      <c r="I265" s="20">
        <f t="shared" si="79"/>
        <v>0</v>
      </c>
    </row>
    <row r="266" spans="1:9" x14ac:dyDescent="0.25">
      <c r="A266" s="22" t="s">
        <v>124</v>
      </c>
      <c r="B266" s="17" t="s">
        <v>229</v>
      </c>
      <c r="C266" s="17" t="s">
        <v>88</v>
      </c>
      <c r="D266" s="17" t="s">
        <v>109</v>
      </c>
      <c r="E266" s="17" t="s">
        <v>125</v>
      </c>
      <c r="F266" s="20">
        <f>'[1]8.1 разд '!F282</f>
        <v>12114380</v>
      </c>
      <c r="G266" s="20">
        <f>'[1]8.1 разд '!G282</f>
        <v>0</v>
      </c>
      <c r="H266" s="20">
        <f>'[1]8.1 разд '!H282</f>
        <v>11079620</v>
      </c>
      <c r="I266" s="20">
        <f>'[1]8.1 разд '!I282</f>
        <v>0</v>
      </c>
    </row>
    <row r="267" spans="1:9" ht="39" x14ac:dyDescent="0.25">
      <c r="A267" s="33" t="s">
        <v>230</v>
      </c>
      <c r="B267" s="17" t="s">
        <v>231</v>
      </c>
      <c r="C267" s="17"/>
      <c r="D267" s="19"/>
      <c r="E267" s="19"/>
      <c r="F267" s="20">
        <f>F268</f>
        <v>212530</v>
      </c>
      <c r="G267" s="20">
        <f t="shared" ref="G267:I269" si="80">G268</f>
        <v>0</v>
      </c>
      <c r="H267" s="20">
        <f t="shared" si="80"/>
        <v>184660</v>
      </c>
      <c r="I267" s="20">
        <f t="shared" si="80"/>
        <v>0</v>
      </c>
    </row>
    <row r="268" spans="1:9" ht="25.5" x14ac:dyDescent="0.25">
      <c r="A268" s="22" t="s">
        <v>27</v>
      </c>
      <c r="B268" s="17" t="s">
        <v>231</v>
      </c>
      <c r="C268" s="17" t="s">
        <v>88</v>
      </c>
      <c r="D268" s="19"/>
      <c r="E268" s="19"/>
      <c r="F268" s="20">
        <f>F269</f>
        <v>212530</v>
      </c>
      <c r="G268" s="20">
        <f t="shared" si="80"/>
        <v>0</v>
      </c>
      <c r="H268" s="20">
        <f t="shared" si="80"/>
        <v>184660</v>
      </c>
      <c r="I268" s="20">
        <f t="shared" si="80"/>
        <v>0</v>
      </c>
    </row>
    <row r="269" spans="1:9" x14ac:dyDescent="0.25">
      <c r="A269" s="22" t="s">
        <v>108</v>
      </c>
      <c r="B269" s="17" t="s">
        <v>231</v>
      </c>
      <c r="C269" s="17" t="s">
        <v>88</v>
      </c>
      <c r="D269" s="17" t="s">
        <v>109</v>
      </c>
      <c r="E269" s="17"/>
      <c r="F269" s="20">
        <f>F270</f>
        <v>212530</v>
      </c>
      <c r="G269" s="20">
        <f t="shared" si="80"/>
        <v>0</v>
      </c>
      <c r="H269" s="20">
        <f t="shared" si="80"/>
        <v>184660</v>
      </c>
      <c r="I269" s="20">
        <f t="shared" si="80"/>
        <v>0</v>
      </c>
    </row>
    <row r="270" spans="1:9" x14ac:dyDescent="0.25">
      <c r="A270" s="22" t="s">
        <v>124</v>
      </c>
      <c r="B270" s="17" t="s">
        <v>231</v>
      </c>
      <c r="C270" s="17" t="s">
        <v>88</v>
      </c>
      <c r="D270" s="17" t="s">
        <v>109</v>
      </c>
      <c r="E270" s="17" t="s">
        <v>125</v>
      </c>
      <c r="F270" s="20">
        <f>'[1]8.1 разд '!F284</f>
        <v>212530</v>
      </c>
      <c r="G270" s="20">
        <f>'[1]8.1 разд '!G284</f>
        <v>0</v>
      </c>
      <c r="H270" s="20">
        <f>'[1]8.1 разд '!H284</f>
        <v>184660</v>
      </c>
      <c r="I270" s="20">
        <f>'[1]8.1 разд '!I284</f>
        <v>0</v>
      </c>
    </row>
    <row r="271" spans="1:9" ht="38.25" x14ac:dyDescent="0.25">
      <c r="A271" s="22" t="s">
        <v>232</v>
      </c>
      <c r="B271" s="17" t="s">
        <v>233</v>
      </c>
      <c r="C271" s="17"/>
      <c r="D271" s="19"/>
      <c r="E271" s="19"/>
      <c r="F271" s="20">
        <f>F272+F285</f>
        <v>15577310</v>
      </c>
      <c r="G271" s="20">
        <f t="shared" ref="G271:I271" si="81">G272+G285</f>
        <v>0</v>
      </c>
      <c r="H271" s="20">
        <f t="shared" si="81"/>
        <v>15958890</v>
      </c>
      <c r="I271" s="20">
        <f t="shared" si="81"/>
        <v>0</v>
      </c>
    </row>
    <row r="272" spans="1:9" ht="38.25" x14ac:dyDescent="0.25">
      <c r="A272" s="22" t="s">
        <v>234</v>
      </c>
      <c r="B272" s="17" t="s">
        <v>235</v>
      </c>
      <c r="C272" s="17"/>
      <c r="D272" s="19"/>
      <c r="E272" s="19"/>
      <c r="F272" s="20">
        <f>F273+F277+F281</f>
        <v>14877310</v>
      </c>
      <c r="G272" s="20">
        <f t="shared" ref="G272:I272" si="82">G273+G277+G281</f>
        <v>0</v>
      </c>
      <c r="H272" s="20">
        <f t="shared" si="82"/>
        <v>15258890</v>
      </c>
      <c r="I272" s="20">
        <f t="shared" si="82"/>
        <v>0</v>
      </c>
    </row>
    <row r="273" spans="1:9" ht="25.5" x14ac:dyDescent="0.25">
      <c r="A273" s="22" t="s">
        <v>236</v>
      </c>
      <c r="B273" s="17" t="s">
        <v>237</v>
      </c>
      <c r="C273" s="17"/>
      <c r="D273" s="19"/>
      <c r="E273" s="19"/>
      <c r="F273" s="20">
        <f>F274</f>
        <v>9797510</v>
      </c>
      <c r="G273" s="20">
        <f t="shared" ref="G273:I275" si="83">G274</f>
        <v>0</v>
      </c>
      <c r="H273" s="20">
        <f t="shared" si="83"/>
        <v>10179090</v>
      </c>
      <c r="I273" s="20">
        <f t="shared" si="83"/>
        <v>0</v>
      </c>
    </row>
    <row r="274" spans="1:9" ht="25.5" x14ac:dyDescent="0.25">
      <c r="A274" s="22" t="s">
        <v>27</v>
      </c>
      <c r="B274" s="17" t="s">
        <v>237</v>
      </c>
      <c r="C274" s="17" t="s">
        <v>88</v>
      </c>
      <c r="D274" s="19"/>
      <c r="E274" s="19"/>
      <c r="F274" s="20">
        <f>F275</f>
        <v>9797510</v>
      </c>
      <c r="G274" s="20">
        <f t="shared" si="83"/>
        <v>0</v>
      </c>
      <c r="H274" s="20">
        <f t="shared" si="83"/>
        <v>10179090</v>
      </c>
      <c r="I274" s="20">
        <f t="shared" si="83"/>
        <v>0</v>
      </c>
    </row>
    <row r="275" spans="1:9" x14ac:dyDescent="0.25">
      <c r="A275" s="22" t="s">
        <v>238</v>
      </c>
      <c r="B275" s="17" t="s">
        <v>237</v>
      </c>
      <c r="C275" s="17" t="s">
        <v>88</v>
      </c>
      <c r="D275" s="19" t="s">
        <v>36</v>
      </c>
      <c r="E275" s="19"/>
      <c r="F275" s="20">
        <f>F276</f>
        <v>9797510</v>
      </c>
      <c r="G275" s="20">
        <f t="shared" si="83"/>
        <v>0</v>
      </c>
      <c r="H275" s="20">
        <f t="shared" si="83"/>
        <v>10179090</v>
      </c>
      <c r="I275" s="20">
        <f t="shared" si="83"/>
        <v>0</v>
      </c>
    </row>
    <row r="276" spans="1:9" x14ac:dyDescent="0.25">
      <c r="A276" s="22" t="s">
        <v>239</v>
      </c>
      <c r="B276" s="17" t="s">
        <v>237</v>
      </c>
      <c r="C276" s="17" t="s">
        <v>88</v>
      </c>
      <c r="D276" s="19" t="s">
        <v>36</v>
      </c>
      <c r="E276" s="19" t="s">
        <v>50</v>
      </c>
      <c r="F276" s="20">
        <f>'[1]8.1 разд '!F393</f>
        <v>9797510</v>
      </c>
      <c r="G276" s="20">
        <f>'[1]8.1 разд '!G393</f>
        <v>0</v>
      </c>
      <c r="H276" s="20">
        <f>'[1]8.1 разд '!H393</f>
        <v>10179090</v>
      </c>
      <c r="I276" s="20">
        <f>'[1]8.1 разд '!I393</f>
        <v>0</v>
      </c>
    </row>
    <row r="277" spans="1:9" x14ac:dyDescent="0.25">
      <c r="A277" s="22" t="s">
        <v>240</v>
      </c>
      <c r="B277" s="17" t="s">
        <v>241</v>
      </c>
      <c r="C277" s="17"/>
      <c r="D277" s="19"/>
      <c r="E277" s="19"/>
      <c r="F277" s="20">
        <f>F278</f>
        <v>4304200</v>
      </c>
      <c r="G277" s="20">
        <f t="shared" ref="G277:I279" si="84">G278</f>
        <v>0</v>
      </c>
      <c r="H277" s="20">
        <f t="shared" si="84"/>
        <v>4304200</v>
      </c>
      <c r="I277" s="20">
        <f t="shared" si="84"/>
        <v>0</v>
      </c>
    </row>
    <row r="278" spans="1:9" ht="25.5" x14ac:dyDescent="0.25">
      <c r="A278" s="22" t="s">
        <v>27</v>
      </c>
      <c r="B278" s="17" t="s">
        <v>241</v>
      </c>
      <c r="C278" s="17" t="s">
        <v>88</v>
      </c>
      <c r="D278" s="19"/>
      <c r="E278" s="19"/>
      <c r="F278" s="20">
        <f>F279</f>
        <v>4304200</v>
      </c>
      <c r="G278" s="20">
        <f t="shared" si="84"/>
        <v>0</v>
      </c>
      <c r="H278" s="20">
        <f t="shared" si="84"/>
        <v>4304200</v>
      </c>
      <c r="I278" s="20">
        <f t="shared" si="84"/>
        <v>0</v>
      </c>
    </row>
    <row r="279" spans="1:9" x14ac:dyDescent="0.25">
      <c r="A279" s="22" t="s">
        <v>238</v>
      </c>
      <c r="B279" s="17" t="s">
        <v>241</v>
      </c>
      <c r="C279" s="17" t="s">
        <v>88</v>
      </c>
      <c r="D279" s="19" t="s">
        <v>36</v>
      </c>
      <c r="E279" s="19"/>
      <c r="F279" s="20">
        <f>F280</f>
        <v>4304200</v>
      </c>
      <c r="G279" s="20">
        <f t="shared" si="84"/>
        <v>0</v>
      </c>
      <c r="H279" s="20">
        <f t="shared" si="84"/>
        <v>4304200</v>
      </c>
      <c r="I279" s="20">
        <f t="shared" si="84"/>
        <v>0</v>
      </c>
    </row>
    <row r="280" spans="1:9" x14ac:dyDescent="0.25">
      <c r="A280" s="22" t="s">
        <v>239</v>
      </c>
      <c r="B280" s="17" t="s">
        <v>241</v>
      </c>
      <c r="C280" s="17" t="s">
        <v>88</v>
      </c>
      <c r="D280" s="19" t="s">
        <v>36</v>
      </c>
      <c r="E280" s="19" t="s">
        <v>50</v>
      </c>
      <c r="F280" s="20">
        <f>'[1]8.1 разд '!F395</f>
        <v>4304200</v>
      </c>
      <c r="G280" s="20">
        <f>'[1]8.1 разд '!G395</f>
        <v>0</v>
      </c>
      <c r="H280" s="20">
        <f>'[1]8.1 разд '!H395</f>
        <v>4304200</v>
      </c>
      <c r="I280" s="20">
        <f>'[1]8.1 разд '!I395</f>
        <v>0</v>
      </c>
    </row>
    <row r="281" spans="1:9" ht="25.5" x14ac:dyDescent="0.25">
      <c r="A281" s="22" t="s">
        <v>242</v>
      </c>
      <c r="B281" s="17" t="s">
        <v>243</v>
      </c>
      <c r="C281" s="17"/>
      <c r="D281" s="19"/>
      <c r="E281" s="19"/>
      <c r="F281" s="20">
        <f>F282</f>
        <v>775600</v>
      </c>
      <c r="G281" s="20">
        <f t="shared" ref="G281:I283" si="85">G282</f>
        <v>0</v>
      </c>
      <c r="H281" s="20">
        <f t="shared" si="85"/>
        <v>775600</v>
      </c>
      <c r="I281" s="20">
        <f t="shared" si="85"/>
        <v>0</v>
      </c>
    </row>
    <row r="282" spans="1:9" ht="25.5" x14ac:dyDescent="0.25">
      <c r="A282" s="22" t="s">
        <v>27</v>
      </c>
      <c r="B282" s="17" t="s">
        <v>243</v>
      </c>
      <c r="C282" s="17" t="s">
        <v>88</v>
      </c>
      <c r="D282" s="19"/>
      <c r="E282" s="19"/>
      <c r="F282" s="20">
        <f>F283</f>
        <v>775600</v>
      </c>
      <c r="G282" s="20">
        <f t="shared" si="85"/>
        <v>0</v>
      </c>
      <c r="H282" s="20">
        <f t="shared" si="85"/>
        <v>775600</v>
      </c>
      <c r="I282" s="20">
        <f t="shared" si="85"/>
        <v>0</v>
      </c>
    </row>
    <row r="283" spans="1:9" x14ac:dyDescent="0.25">
      <c r="A283" s="22" t="s">
        <v>238</v>
      </c>
      <c r="B283" s="17" t="s">
        <v>243</v>
      </c>
      <c r="C283" s="17" t="s">
        <v>88</v>
      </c>
      <c r="D283" s="19" t="s">
        <v>36</v>
      </c>
      <c r="E283" s="19"/>
      <c r="F283" s="20">
        <f>F284</f>
        <v>775600</v>
      </c>
      <c r="G283" s="20">
        <f t="shared" si="85"/>
        <v>0</v>
      </c>
      <c r="H283" s="20">
        <f t="shared" si="85"/>
        <v>775600</v>
      </c>
      <c r="I283" s="20">
        <f t="shared" si="85"/>
        <v>0</v>
      </c>
    </row>
    <row r="284" spans="1:9" x14ac:dyDescent="0.25">
      <c r="A284" s="22" t="s">
        <v>239</v>
      </c>
      <c r="B284" s="17" t="s">
        <v>243</v>
      </c>
      <c r="C284" s="17" t="s">
        <v>88</v>
      </c>
      <c r="D284" s="19" t="s">
        <v>36</v>
      </c>
      <c r="E284" s="19" t="s">
        <v>50</v>
      </c>
      <c r="F284" s="20">
        <f>'[1]8.1 разд '!F397</f>
        <v>775600</v>
      </c>
      <c r="G284" s="20">
        <f>'[1]8.1 разд '!G397</f>
        <v>0</v>
      </c>
      <c r="H284" s="20">
        <f>'[1]8.1 разд '!H397</f>
        <v>775600</v>
      </c>
      <c r="I284" s="20">
        <f>'[1]8.1 разд '!I397</f>
        <v>0</v>
      </c>
    </row>
    <row r="285" spans="1:9" ht="25.5" x14ac:dyDescent="0.25">
      <c r="A285" s="22" t="s">
        <v>244</v>
      </c>
      <c r="B285" s="17" t="s">
        <v>245</v>
      </c>
      <c r="C285" s="17"/>
      <c r="D285" s="19"/>
      <c r="E285" s="19"/>
      <c r="F285" s="20">
        <f>F286</f>
        <v>700000</v>
      </c>
      <c r="G285" s="20">
        <f t="shared" ref="G285:I288" si="86">G286</f>
        <v>0</v>
      </c>
      <c r="H285" s="20">
        <f t="shared" si="86"/>
        <v>700000</v>
      </c>
      <c r="I285" s="20">
        <f t="shared" si="86"/>
        <v>0</v>
      </c>
    </row>
    <row r="286" spans="1:9" ht="25.5" x14ac:dyDescent="0.25">
      <c r="A286" s="22" t="s">
        <v>209</v>
      </c>
      <c r="B286" s="17" t="s">
        <v>246</v>
      </c>
      <c r="C286" s="17"/>
      <c r="D286" s="19"/>
      <c r="E286" s="19"/>
      <c r="F286" s="20">
        <f>F287</f>
        <v>700000</v>
      </c>
      <c r="G286" s="20">
        <f t="shared" si="86"/>
        <v>0</v>
      </c>
      <c r="H286" s="20">
        <f t="shared" si="86"/>
        <v>700000</v>
      </c>
      <c r="I286" s="20">
        <f t="shared" si="86"/>
        <v>0</v>
      </c>
    </row>
    <row r="287" spans="1:9" ht="25.5" x14ac:dyDescent="0.25">
      <c r="A287" s="22" t="s">
        <v>27</v>
      </c>
      <c r="B287" s="17" t="s">
        <v>246</v>
      </c>
      <c r="C287" s="17" t="s">
        <v>88</v>
      </c>
      <c r="D287" s="19"/>
      <c r="E287" s="19"/>
      <c r="F287" s="20">
        <f>F288</f>
        <v>700000</v>
      </c>
      <c r="G287" s="20">
        <f t="shared" si="86"/>
        <v>0</v>
      </c>
      <c r="H287" s="20">
        <f t="shared" si="86"/>
        <v>700000</v>
      </c>
      <c r="I287" s="20">
        <f t="shared" si="86"/>
        <v>0</v>
      </c>
    </row>
    <row r="288" spans="1:9" x14ac:dyDescent="0.25">
      <c r="A288" s="22" t="s">
        <v>238</v>
      </c>
      <c r="B288" s="17" t="s">
        <v>246</v>
      </c>
      <c r="C288" s="17" t="s">
        <v>88</v>
      </c>
      <c r="D288" s="19" t="s">
        <v>36</v>
      </c>
      <c r="E288" s="19"/>
      <c r="F288" s="20">
        <f>F289</f>
        <v>700000</v>
      </c>
      <c r="G288" s="20">
        <f t="shared" si="86"/>
        <v>0</v>
      </c>
      <c r="H288" s="20">
        <f t="shared" si="86"/>
        <v>700000</v>
      </c>
      <c r="I288" s="20">
        <f t="shared" si="86"/>
        <v>0</v>
      </c>
    </row>
    <row r="289" spans="1:9" x14ac:dyDescent="0.25">
      <c r="A289" s="22" t="s">
        <v>239</v>
      </c>
      <c r="B289" s="17" t="s">
        <v>246</v>
      </c>
      <c r="C289" s="17" t="s">
        <v>88</v>
      </c>
      <c r="D289" s="19" t="s">
        <v>36</v>
      </c>
      <c r="E289" s="19" t="s">
        <v>50</v>
      </c>
      <c r="F289" s="20">
        <f>'[1]8.1 разд '!F400</f>
        <v>700000</v>
      </c>
      <c r="G289" s="20">
        <f>'[1]8.1 разд '!G400</f>
        <v>0</v>
      </c>
      <c r="H289" s="20">
        <f>'[1]8.1 разд '!H400</f>
        <v>700000</v>
      </c>
      <c r="I289" s="20">
        <f>'[1]8.1 разд '!I400</f>
        <v>0</v>
      </c>
    </row>
    <row r="290" spans="1:9" ht="38.25" x14ac:dyDescent="0.25">
      <c r="A290" s="24" t="s">
        <v>247</v>
      </c>
      <c r="B290" s="17" t="s">
        <v>248</v>
      </c>
      <c r="C290" s="17"/>
      <c r="D290" s="19"/>
      <c r="E290" s="19"/>
      <c r="F290" s="20">
        <f>F291+F300</f>
        <v>5222500</v>
      </c>
      <c r="G290" s="20">
        <f t="shared" ref="G290:I290" si="87">G291+G300</f>
        <v>0</v>
      </c>
      <c r="H290" s="20">
        <f t="shared" si="87"/>
        <v>5222500</v>
      </c>
      <c r="I290" s="20">
        <f t="shared" si="87"/>
        <v>0</v>
      </c>
    </row>
    <row r="291" spans="1:9" ht="63.75" x14ac:dyDescent="0.25">
      <c r="A291" s="24" t="s">
        <v>249</v>
      </c>
      <c r="B291" s="17" t="s">
        <v>250</v>
      </c>
      <c r="C291" s="17"/>
      <c r="D291" s="19"/>
      <c r="E291" s="19"/>
      <c r="F291" s="20">
        <f>F292+F296</f>
        <v>222500</v>
      </c>
      <c r="G291" s="20">
        <f t="shared" ref="G291:I291" si="88">G292+G296</f>
        <v>0</v>
      </c>
      <c r="H291" s="20">
        <f t="shared" si="88"/>
        <v>222500</v>
      </c>
      <c r="I291" s="20">
        <f t="shared" si="88"/>
        <v>0</v>
      </c>
    </row>
    <row r="292" spans="1:9" ht="38.25" x14ac:dyDescent="0.25">
      <c r="A292" s="28" t="s">
        <v>251</v>
      </c>
      <c r="B292" s="17" t="s">
        <v>252</v>
      </c>
      <c r="C292" s="17"/>
      <c r="D292" s="19"/>
      <c r="E292" s="19"/>
      <c r="F292" s="20">
        <f>F293</f>
        <v>200000</v>
      </c>
      <c r="G292" s="20">
        <f t="shared" ref="G292:I294" si="89">G293</f>
        <v>0</v>
      </c>
      <c r="H292" s="20">
        <f t="shared" si="89"/>
        <v>200000</v>
      </c>
      <c r="I292" s="20">
        <f t="shared" si="89"/>
        <v>0</v>
      </c>
    </row>
    <row r="293" spans="1:9" ht="25.5" x14ac:dyDescent="0.25">
      <c r="A293" s="28" t="s">
        <v>51</v>
      </c>
      <c r="B293" s="17" t="s">
        <v>252</v>
      </c>
      <c r="C293" s="17" t="s">
        <v>253</v>
      </c>
      <c r="D293" s="19"/>
      <c r="E293" s="19"/>
      <c r="F293" s="20">
        <f>F294</f>
        <v>200000</v>
      </c>
      <c r="G293" s="20">
        <f t="shared" si="89"/>
        <v>0</v>
      </c>
      <c r="H293" s="20">
        <f t="shared" si="89"/>
        <v>200000</v>
      </c>
      <c r="I293" s="20">
        <f t="shared" si="89"/>
        <v>0</v>
      </c>
    </row>
    <row r="294" spans="1:9" x14ac:dyDescent="0.25">
      <c r="A294" s="28" t="s">
        <v>238</v>
      </c>
      <c r="B294" s="17" t="s">
        <v>252</v>
      </c>
      <c r="C294" s="17" t="s">
        <v>253</v>
      </c>
      <c r="D294" s="19" t="s">
        <v>36</v>
      </c>
      <c r="E294" s="19"/>
      <c r="F294" s="20">
        <f>F295</f>
        <v>200000</v>
      </c>
      <c r="G294" s="20">
        <f t="shared" si="89"/>
        <v>0</v>
      </c>
      <c r="H294" s="20">
        <f t="shared" si="89"/>
        <v>200000</v>
      </c>
      <c r="I294" s="20">
        <f t="shared" si="89"/>
        <v>0</v>
      </c>
    </row>
    <row r="295" spans="1:9" x14ac:dyDescent="0.25">
      <c r="A295" s="28" t="s">
        <v>254</v>
      </c>
      <c r="B295" s="17" t="s">
        <v>252</v>
      </c>
      <c r="C295" s="17" t="s">
        <v>253</v>
      </c>
      <c r="D295" s="19" t="s">
        <v>36</v>
      </c>
      <c r="E295" s="19" t="s">
        <v>255</v>
      </c>
      <c r="F295" s="20">
        <f>'[1]8.1 разд '!F365</f>
        <v>200000</v>
      </c>
      <c r="G295" s="20">
        <f>'[1]8.1 разд '!G365</f>
        <v>0</v>
      </c>
      <c r="H295" s="20">
        <f>'[1]8.1 разд '!H365</f>
        <v>200000</v>
      </c>
      <c r="I295" s="20">
        <f>'[1]8.1 разд '!I365</f>
        <v>0</v>
      </c>
    </row>
    <row r="296" spans="1:9" ht="25.5" x14ac:dyDescent="0.25">
      <c r="A296" s="28" t="s">
        <v>209</v>
      </c>
      <c r="B296" s="17" t="s">
        <v>256</v>
      </c>
      <c r="C296" s="17"/>
      <c r="D296" s="19"/>
      <c r="E296" s="19"/>
      <c r="F296" s="20">
        <f>F297</f>
        <v>22500</v>
      </c>
      <c r="G296" s="20">
        <f t="shared" ref="G296:I298" si="90">G297</f>
        <v>0</v>
      </c>
      <c r="H296" s="20">
        <f t="shared" si="90"/>
        <v>22500</v>
      </c>
      <c r="I296" s="20">
        <f t="shared" si="90"/>
        <v>0</v>
      </c>
    </row>
    <row r="297" spans="1:9" ht="25.5" x14ac:dyDescent="0.25">
      <c r="A297" s="22" t="s">
        <v>27</v>
      </c>
      <c r="B297" s="17" t="s">
        <v>256</v>
      </c>
      <c r="C297" s="17" t="s">
        <v>88</v>
      </c>
      <c r="D297" s="19"/>
      <c r="E297" s="19"/>
      <c r="F297" s="20">
        <f>F298</f>
        <v>22500</v>
      </c>
      <c r="G297" s="20">
        <f t="shared" si="90"/>
        <v>0</v>
      </c>
      <c r="H297" s="20">
        <f t="shared" si="90"/>
        <v>22500</v>
      </c>
      <c r="I297" s="20">
        <f t="shared" si="90"/>
        <v>0</v>
      </c>
    </row>
    <row r="298" spans="1:9" x14ac:dyDescent="0.25">
      <c r="A298" s="28" t="s">
        <v>238</v>
      </c>
      <c r="B298" s="17" t="s">
        <v>256</v>
      </c>
      <c r="C298" s="17" t="s">
        <v>88</v>
      </c>
      <c r="D298" s="19" t="s">
        <v>36</v>
      </c>
      <c r="E298" s="19"/>
      <c r="F298" s="20">
        <f>F299</f>
        <v>22500</v>
      </c>
      <c r="G298" s="20">
        <f t="shared" si="90"/>
        <v>0</v>
      </c>
      <c r="H298" s="20">
        <f t="shared" si="90"/>
        <v>22500</v>
      </c>
      <c r="I298" s="20">
        <f t="shared" si="90"/>
        <v>0</v>
      </c>
    </row>
    <row r="299" spans="1:9" x14ac:dyDescent="0.25">
      <c r="A299" s="28" t="s">
        <v>254</v>
      </c>
      <c r="B299" s="17" t="s">
        <v>256</v>
      </c>
      <c r="C299" s="17" t="s">
        <v>88</v>
      </c>
      <c r="D299" s="19" t="s">
        <v>36</v>
      </c>
      <c r="E299" s="19" t="s">
        <v>255</v>
      </c>
      <c r="F299" s="20">
        <f>'[1]8.1 разд '!F367</f>
        <v>22500</v>
      </c>
      <c r="G299" s="20">
        <f>'[1]8.1 разд '!G367</f>
        <v>0</v>
      </c>
      <c r="H299" s="20">
        <f>'[1]8.1 разд '!H367</f>
        <v>22500</v>
      </c>
      <c r="I299" s="20">
        <f>'[1]8.1 разд '!I367</f>
        <v>0</v>
      </c>
    </row>
    <row r="300" spans="1:9" ht="51" x14ac:dyDescent="0.25">
      <c r="A300" s="28" t="s">
        <v>257</v>
      </c>
      <c r="B300" s="17" t="s">
        <v>258</v>
      </c>
      <c r="C300" s="17"/>
      <c r="D300" s="19"/>
      <c r="E300" s="19"/>
      <c r="F300" s="20">
        <f>F301</f>
        <v>5000000</v>
      </c>
      <c r="G300" s="20">
        <f t="shared" ref="G300:I303" si="91">G301</f>
        <v>0</v>
      </c>
      <c r="H300" s="20">
        <f t="shared" si="91"/>
        <v>5000000</v>
      </c>
      <c r="I300" s="20">
        <f t="shared" si="91"/>
        <v>0</v>
      </c>
    </row>
    <row r="301" spans="1:9" ht="25.5" x14ac:dyDescent="0.25">
      <c r="A301" s="28" t="s">
        <v>209</v>
      </c>
      <c r="B301" s="17" t="s">
        <v>259</v>
      </c>
      <c r="C301" s="17"/>
      <c r="D301" s="19"/>
      <c r="E301" s="19"/>
      <c r="F301" s="20">
        <f>F302</f>
        <v>5000000</v>
      </c>
      <c r="G301" s="20">
        <f t="shared" si="91"/>
        <v>0</v>
      </c>
      <c r="H301" s="20">
        <f t="shared" si="91"/>
        <v>5000000</v>
      </c>
      <c r="I301" s="20">
        <f t="shared" si="91"/>
        <v>0</v>
      </c>
    </row>
    <row r="302" spans="1:9" ht="25.5" x14ac:dyDescent="0.25">
      <c r="A302" s="22" t="s">
        <v>27</v>
      </c>
      <c r="B302" s="17" t="s">
        <v>259</v>
      </c>
      <c r="C302" s="17" t="s">
        <v>88</v>
      </c>
      <c r="D302" s="19"/>
      <c r="E302" s="19"/>
      <c r="F302" s="20">
        <f>F303</f>
        <v>5000000</v>
      </c>
      <c r="G302" s="20">
        <f t="shared" si="91"/>
        <v>0</v>
      </c>
      <c r="H302" s="20">
        <f t="shared" si="91"/>
        <v>5000000</v>
      </c>
      <c r="I302" s="20">
        <f t="shared" si="91"/>
        <v>0</v>
      </c>
    </row>
    <row r="303" spans="1:9" x14ac:dyDescent="0.25">
      <c r="A303" s="28" t="s">
        <v>238</v>
      </c>
      <c r="B303" s="17" t="s">
        <v>259</v>
      </c>
      <c r="C303" s="17" t="s">
        <v>88</v>
      </c>
      <c r="D303" s="19" t="s">
        <v>36</v>
      </c>
      <c r="E303" s="19"/>
      <c r="F303" s="20">
        <f>F304</f>
        <v>5000000</v>
      </c>
      <c r="G303" s="20">
        <f t="shared" si="91"/>
        <v>0</v>
      </c>
      <c r="H303" s="20">
        <f t="shared" si="91"/>
        <v>5000000</v>
      </c>
      <c r="I303" s="20">
        <f t="shared" si="91"/>
        <v>0</v>
      </c>
    </row>
    <row r="304" spans="1:9" x14ac:dyDescent="0.25">
      <c r="A304" s="28" t="s">
        <v>254</v>
      </c>
      <c r="B304" s="17" t="s">
        <v>259</v>
      </c>
      <c r="C304" s="17" t="s">
        <v>88</v>
      </c>
      <c r="D304" s="19" t="s">
        <v>36</v>
      </c>
      <c r="E304" s="19" t="s">
        <v>255</v>
      </c>
      <c r="F304" s="20">
        <f>'[1]8.1 разд '!F370</f>
        <v>5000000</v>
      </c>
      <c r="G304" s="20">
        <f>'[1]8.1 разд '!G370</f>
        <v>0</v>
      </c>
      <c r="H304" s="20">
        <f>'[1]8.1 разд '!H370</f>
        <v>5000000</v>
      </c>
      <c r="I304" s="20">
        <f>'[1]8.1 разд '!I370</f>
        <v>0</v>
      </c>
    </row>
    <row r="305" spans="1:9" ht="38.25" x14ac:dyDescent="0.25">
      <c r="A305" s="22" t="s">
        <v>260</v>
      </c>
      <c r="B305" s="17" t="s">
        <v>261</v>
      </c>
      <c r="C305" s="17"/>
      <c r="D305" s="19"/>
      <c r="E305" s="19"/>
      <c r="F305" s="20">
        <f>F306</f>
        <v>3500000</v>
      </c>
      <c r="G305" s="20">
        <f t="shared" ref="G305:I309" si="92">G306</f>
        <v>0</v>
      </c>
      <c r="H305" s="20">
        <f t="shared" si="92"/>
        <v>3500000</v>
      </c>
      <c r="I305" s="20">
        <f t="shared" si="92"/>
        <v>0</v>
      </c>
    </row>
    <row r="306" spans="1:9" ht="38.25" x14ac:dyDescent="0.25">
      <c r="A306" s="22" t="s">
        <v>262</v>
      </c>
      <c r="B306" s="17" t="s">
        <v>263</v>
      </c>
      <c r="C306" s="17"/>
      <c r="D306" s="19"/>
      <c r="E306" s="19"/>
      <c r="F306" s="20">
        <f>F307</f>
        <v>3500000</v>
      </c>
      <c r="G306" s="20">
        <f t="shared" si="92"/>
        <v>0</v>
      </c>
      <c r="H306" s="20">
        <f t="shared" si="92"/>
        <v>3500000</v>
      </c>
      <c r="I306" s="20">
        <f t="shared" si="92"/>
        <v>0</v>
      </c>
    </row>
    <row r="307" spans="1:9" ht="25.5" x14ac:dyDescent="0.25">
      <c r="A307" s="28" t="s">
        <v>209</v>
      </c>
      <c r="B307" s="17" t="s">
        <v>264</v>
      </c>
      <c r="C307" s="17"/>
      <c r="D307" s="19"/>
      <c r="E307" s="19"/>
      <c r="F307" s="20">
        <f>F308</f>
        <v>3500000</v>
      </c>
      <c r="G307" s="20">
        <f t="shared" si="92"/>
        <v>0</v>
      </c>
      <c r="H307" s="20">
        <f t="shared" si="92"/>
        <v>3500000</v>
      </c>
      <c r="I307" s="20">
        <f t="shared" si="92"/>
        <v>0</v>
      </c>
    </row>
    <row r="308" spans="1:9" ht="25.5" x14ac:dyDescent="0.25">
      <c r="A308" s="22" t="s">
        <v>27</v>
      </c>
      <c r="B308" s="17" t="s">
        <v>264</v>
      </c>
      <c r="C308" s="17" t="s">
        <v>88</v>
      </c>
      <c r="D308" s="19"/>
      <c r="E308" s="19"/>
      <c r="F308" s="20">
        <f>F309</f>
        <v>3500000</v>
      </c>
      <c r="G308" s="20">
        <f t="shared" si="92"/>
        <v>0</v>
      </c>
      <c r="H308" s="20">
        <f t="shared" si="92"/>
        <v>3500000</v>
      </c>
      <c r="I308" s="20">
        <f t="shared" si="92"/>
        <v>0</v>
      </c>
    </row>
    <row r="309" spans="1:9" x14ac:dyDescent="0.25">
      <c r="A309" s="28" t="s">
        <v>238</v>
      </c>
      <c r="B309" s="17" t="s">
        <v>264</v>
      </c>
      <c r="C309" s="17" t="s">
        <v>88</v>
      </c>
      <c r="D309" s="19" t="s">
        <v>36</v>
      </c>
      <c r="E309" s="19"/>
      <c r="F309" s="20">
        <f>F310</f>
        <v>3500000</v>
      </c>
      <c r="G309" s="20">
        <f t="shared" si="92"/>
        <v>0</v>
      </c>
      <c r="H309" s="20">
        <f t="shared" si="92"/>
        <v>3500000</v>
      </c>
      <c r="I309" s="20">
        <f t="shared" si="92"/>
        <v>0</v>
      </c>
    </row>
    <row r="310" spans="1:9" x14ac:dyDescent="0.25">
      <c r="A310" s="28" t="s">
        <v>254</v>
      </c>
      <c r="B310" s="17" t="s">
        <v>264</v>
      </c>
      <c r="C310" s="17" t="s">
        <v>88</v>
      </c>
      <c r="D310" s="19" t="s">
        <v>36</v>
      </c>
      <c r="E310" s="19" t="s">
        <v>255</v>
      </c>
      <c r="F310" s="20">
        <f>'[1]8.1 разд '!F374</f>
        <v>3500000</v>
      </c>
      <c r="G310" s="20">
        <f>'[1]8.1 разд '!G374</f>
        <v>0</v>
      </c>
      <c r="H310" s="20">
        <f>'[1]8.1 разд '!H374</f>
        <v>3500000</v>
      </c>
      <c r="I310" s="20">
        <f>'[1]8.1 разд '!I374</f>
        <v>0</v>
      </c>
    </row>
    <row r="311" spans="1:9" ht="25.5" x14ac:dyDescent="0.25">
      <c r="A311" s="24" t="s">
        <v>265</v>
      </c>
      <c r="B311" s="17" t="s">
        <v>266</v>
      </c>
      <c r="C311" s="17"/>
      <c r="D311" s="19"/>
      <c r="E311" s="19"/>
      <c r="F311" s="20">
        <f>F312+F329</f>
        <v>41960985.009999998</v>
      </c>
      <c r="G311" s="20">
        <f t="shared" ref="G311:I311" si="93">G312+G329</f>
        <v>11797685.01</v>
      </c>
      <c r="H311" s="20">
        <f t="shared" si="93"/>
        <v>46260985.009999998</v>
      </c>
      <c r="I311" s="20">
        <f t="shared" si="93"/>
        <v>11797685.01</v>
      </c>
    </row>
    <row r="312" spans="1:9" ht="38.25" x14ac:dyDescent="0.25">
      <c r="A312" s="24" t="s">
        <v>267</v>
      </c>
      <c r="B312" s="17" t="s">
        <v>268</v>
      </c>
      <c r="C312" s="17"/>
      <c r="D312" s="19"/>
      <c r="E312" s="19"/>
      <c r="F312" s="20">
        <f>F317+F321+F313+F325</f>
        <v>26997685.009999998</v>
      </c>
      <c r="G312" s="20">
        <f t="shared" ref="G312:I312" si="94">G317+G321+G313+G325</f>
        <v>11797685.01</v>
      </c>
      <c r="H312" s="20">
        <f t="shared" si="94"/>
        <v>27997685.009999998</v>
      </c>
      <c r="I312" s="20">
        <f t="shared" si="94"/>
        <v>11797685.01</v>
      </c>
    </row>
    <row r="313" spans="1:9" ht="51" x14ac:dyDescent="0.25">
      <c r="A313" s="27" t="s">
        <v>269</v>
      </c>
      <c r="B313" s="17" t="s">
        <v>270</v>
      </c>
      <c r="C313" s="17"/>
      <c r="D313" s="19"/>
      <c r="E313" s="19"/>
      <c r="F313" s="20">
        <f>F314</f>
        <v>11797685.01</v>
      </c>
      <c r="G313" s="20">
        <f t="shared" ref="G313:I315" si="95">G314</f>
        <v>11797685.01</v>
      </c>
      <c r="H313" s="20">
        <f t="shared" si="95"/>
        <v>11797685.01</v>
      </c>
      <c r="I313" s="20">
        <f t="shared" si="95"/>
        <v>11797685.01</v>
      </c>
    </row>
    <row r="314" spans="1:9" ht="25.5" x14ac:dyDescent="0.25">
      <c r="A314" s="22" t="s">
        <v>27</v>
      </c>
      <c r="B314" s="17" t="s">
        <v>270</v>
      </c>
      <c r="C314" s="17" t="s">
        <v>88</v>
      </c>
      <c r="D314" s="19"/>
      <c r="E314" s="19"/>
      <c r="F314" s="20">
        <f>F315</f>
        <v>11797685.01</v>
      </c>
      <c r="G314" s="20">
        <f t="shared" si="95"/>
        <v>11797685.01</v>
      </c>
      <c r="H314" s="20">
        <f t="shared" si="95"/>
        <v>11797685.01</v>
      </c>
      <c r="I314" s="20">
        <f t="shared" si="95"/>
        <v>11797685.01</v>
      </c>
    </row>
    <row r="315" spans="1:9" x14ac:dyDescent="0.25">
      <c r="A315" s="24" t="s">
        <v>238</v>
      </c>
      <c r="B315" s="17" t="s">
        <v>270</v>
      </c>
      <c r="C315" s="17" t="s">
        <v>88</v>
      </c>
      <c r="D315" s="19" t="s">
        <v>36</v>
      </c>
      <c r="E315" s="19"/>
      <c r="F315" s="20">
        <f>F316</f>
        <v>11797685.01</v>
      </c>
      <c r="G315" s="20">
        <f t="shared" si="95"/>
        <v>11797685.01</v>
      </c>
      <c r="H315" s="20">
        <f t="shared" si="95"/>
        <v>11797685.01</v>
      </c>
      <c r="I315" s="20">
        <f t="shared" si="95"/>
        <v>11797685.01</v>
      </c>
    </row>
    <row r="316" spans="1:9" x14ac:dyDescent="0.25">
      <c r="A316" s="22" t="s">
        <v>271</v>
      </c>
      <c r="B316" s="17" t="s">
        <v>270</v>
      </c>
      <c r="C316" s="17" t="s">
        <v>88</v>
      </c>
      <c r="D316" s="19" t="s">
        <v>36</v>
      </c>
      <c r="E316" s="19" t="s">
        <v>55</v>
      </c>
      <c r="F316" s="20">
        <f>'[1]8.1 разд '!F348</f>
        <v>11797685.01</v>
      </c>
      <c r="G316" s="20">
        <f>'[1]8.1 разд '!G348</f>
        <v>11797685.01</v>
      </c>
      <c r="H316" s="20">
        <f>'[1]8.1 разд '!H348</f>
        <v>11797685.01</v>
      </c>
      <c r="I316" s="20">
        <f>'[1]8.1 разд '!I348</f>
        <v>11797685.01</v>
      </c>
    </row>
    <row r="317" spans="1:9" ht="38.25" x14ac:dyDescent="0.25">
      <c r="A317" s="28" t="s">
        <v>272</v>
      </c>
      <c r="B317" s="17" t="s">
        <v>273</v>
      </c>
      <c r="C317" s="17"/>
      <c r="D317" s="19"/>
      <c r="E317" s="19"/>
      <c r="F317" s="20">
        <f>F318</f>
        <v>1800000</v>
      </c>
      <c r="G317" s="20">
        <f t="shared" ref="G317:I319" si="96">G318</f>
        <v>0</v>
      </c>
      <c r="H317" s="20">
        <f t="shared" si="96"/>
        <v>1800000</v>
      </c>
      <c r="I317" s="20">
        <f t="shared" si="96"/>
        <v>0</v>
      </c>
    </row>
    <row r="318" spans="1:9" ht="25.5" x14ac:dyDescent="0.25">
      <c r="A318" s="22" t="s">
        <v>27</v>
      </c>
      <c r="B318" s="17" t="s">
        <v>273</v>
      </c>
      <c r="C318" s="17" t="s">
        <v>88</v>
      </c>
      <c r="D318" s="19"/>
      <c r="E318" s="19"/>
      <c r="F318" s="20">
        <f>F319</f>
        <v>1800000</v>
      </c>
      <c r="G318" s="20">
        <f t="shared" si="96"/>
        <v>0</v>
      </c>
      <c r="H318" s="20">
        <f t="shared" si="96"/>
        <v>1800000</v>
      </c>
      <c r="I318" s="20">
        <f t="shared" si="96"/>
        <v>0</v>
      </c>
    </row>
    <row r="319" spans="1:9" x14ac:dyDescent="0.25">
      <c r="A319" s="24" t="s">
        <v>238</v>
      </c>
      <c r="B319" s="17" t="s">
        <v>273</v>
      </c>
      <c r="C319" s="17" t="s">
        <v>88</v>
      </c>
      <c r="D319" s="19" t="s">
        <v>36</v>
      </c>
      <c r="E319" s="19"/>
      <c r="F319" s="20">
        <f>F320</f>
        <v>1800000</v>
      </c>
      <c r="G319" s="20">
        <f t="shared" si="96"/>
        <v>0</v>
      </c>
      <c r="H319" s="20">
        <f t="shared" si="96"/>
        <v>1800000</v>
      </c>
      <c r="I319" s="20">
        <f t="shared" si="96"/>
        <v>0</v>
      </c>
    </row>
    <row r="320" spans="1:9" x14ac:dyDescent="0.25">
      <c r="A320" s="22" t="s">
        <v>271</v>
      </c>
      <c r="B320" s="17" t="s">
        <v>273</v>
      </c>
      <c r="C320" s="17" t="s">
        <v>88</v>
      </c>
      <c r="D320" s="19" t="s">
        <v>36</v>
      </c>
      <c r="E320" s="19" t="s">
        <v>55</v>
      </c>
      <c r="F320" s="20">
        <f>'[1]8.1 разд '!F350</f>
        <v>1800000</v>
      </c>
      <c r="G320" s="20">
        <f>'[1]8.1 разд '!G350</f>
        <v>0</v>
      </c>
      <c r="H320" s="20">
        <f>'[1]8.1 разд '!H350</f>
        <v>1800000</v>
      </c>
      <c r="I320" s="20">
        <f>'[1]8.1 разд '!I350</f>
        <v>0</v>
      </c>
    </row>
    <row r="321" spans="1:9" ht="25.5" x14ac:dyDescent="0.25">
      <c r="A321" s="23" t="s">
        <v>274</v>
      </c>
      <c r="B321" s="17" t="s">
        <v>275</v>
      </c>
      <c r="C321" s="17"/>
      <c r="D321" s="19"/>
      <c r="E321" s="19"/>
      <c r="F321" s="20">
        <f>F322</f>
        <v>0</v>
      </c>
      <c r="G321" s="20">
        <f t="shared" ref="G321:I323" si="97">G322</f>
        <v>0</v>
      </c>
      <c r="H321" s="20">
        <f t="shared" si="97"/>
        <v>1000000</v>
      </c>
      <c r="I321" s="20">
        <f t="shared" si="97"/>
        <v>0</v>
      </c>
    </row>
    <row r="322" spans="1:9" ht="25.5" x14ac:dyDescent="0.25">
      <c r="A322" s="22" t="s">
        <v>27</v>
      </c>
      <c r="B322" s="17" t="s">
        <v>275</v>
      </c>
      <c r="C322" s="17" t="s">
        <v>88</v>
      </c>
      <c r="D322" s="19"/>
      <c r="E322" s="19"/>
      <c r="F322" s="20">
        <f>F323</f>
        <v>0</v>
      </c>
      <c r="G322" s="20">
        <f t="shared" si="97"/>
        <v>0</v>
      </c>
      <c r="H322" s="20">
        <f t="shared" si="97"/>
        <v>1000000</v>
      </c>
      <c r="I322" s="20">
        <f t="shared" si="97"/>
        <v>0</v>
      </c>
    </row>
    <row r="323" spans="1:9" x14ac:dyDescent="0.25">
      <c r="A323" s="24" t="s">
        <v>238</v>
      </c>
      <c r="B323" s="17" t="s">
        <v>275</v>
      </c>
      <c r="C323" s="17" t="s">
        <v>88</v>
      </c>
      <c r="D323" s="19" t="s">
        <v>36</v>
      </c>
      <c r="E323" s="19"/>
      <c r="F323" s="20">
        <f>F324</f>
        <v>0</v>
      </c>
      <c r="G323" s="20">
        <f t="shared" si="97"/>
        <v>0</v>
      </c>
      <c r="H323" s="20">
        <f t="shared" si="97"/>
        <v>1000000</v>
      </c>
      <c r="I323" s="20">
        <f t="shared" si="97"/>
        <v>0</v>
      </c>
    </row>
    <row r="324" spans="1:9" x14ac:dyDescent="0.25">
      <c r="A324" s="22" t="s">
        <v>271</v>
      </c>
      <c r="B324" s="17" t="s">
        <v>275</v>
      </c>
      <c r="C324" s="17" t="s">
        <v>88</v>
      </c>
      <c r="D324" s="19" t="s">
        <v>36</v>
      </c>
      <c r="E324" s="19" t="s">
        <v>55</v>
      </c>
      <c r="F324" s="20">
        <f>'[1]8.1 разд '!F352</f>
        <v>0</v>
      </c>
      <c r="G324" s="20">
        <f>'[1]8.1 разд '!G352</f>
        <v>0</v>
      </c>
      <c r="H324" s="20">
        <f>'[1]8.1 разд '!H352</f>
        <v>1000000</v>
      </c>
      <c r="I324" s="20">
        <f>'[1]8.1 разд '!I352</f>
        <v>0</v>
      </c>
    </row>
    <row r="325" spans="1:9" ht="38.25" x14ac:dyDescent="0.25">
      <c r="A325" s="27" t="s">
        <v>276</v>
      </c>
      <c r="B325" s="17" t="s">
        <v>277</v>
      </c>
      <c r="C325" s="17"/>
      <c r="D325" s="19"/>
      <c r="E325" s="19"/>
      <c r="F325" s="20">
        <f>F326</f>
        <v>13400000</v>
      </c>
      <c r="G325" s="20">
        <f t="shared" ref="G325:I327" si="98">G326</f>
        <v>0</v>
      </c>
      <c r="H325" s="20">
        <f t="shared" si="98"/>
        <v>13400000</v>
      </c>
      <c r="I325" s="20">
        <f t="shared" si="98"/>
        <v>0</v>
      </c>
    </row>
    <row r="326" spans="1:9" ht="25.5" x14ac:dyDescent="0.25">
      <c r="A326" s="22" t="s">
        <v>27</v>
      </c>
      <c r="B326" s="17" t="s">
        <v>277</v>
      </c>
      <c r="C326" s="17" t="s">
        <v>88</v>
      </c>
      <c r="D326" s="19"/>
      <c r="E326" s="19"/>
      <c r="F326" s="20">
        <f>F327</f>
        <v>13400000</v>
      </c>
      <c r="G326" s="20">
        <f t="shared" si="98"/>
        <v>0</v>
      </c>
      <c r="H326" s="20">
        <f t="shared" si="98"/>
        <v>13400000</v>
      </c>
      <c r="I326" s="20">
        <f t="shared" si="98"/>
        <v>0</v>
      </c>
    </row>
    <row r="327" spans="1:9" x14ac:dyDescent="0.25">
      <c r="A327" s="24" t="s">
        <v>238</v>
      </c>
      <c r="B327" s="17" t="s">
        <v>277</v>
      </c>
      <c r="C327" s="17" t="s">
        <v>88</v>
      </c>
      <c r="D327" s="19" t="s">
        <v>36</v>
      </c>
      <c r="E327" s="19"/>
      <c r="F327" s="20">
        <f>F328</f>
        <v>13400000</v>
      </c>
      <c r="G327" s="20">
        <f t="shared" si="98"/>
        <v>0</v>
      </c>
      <c r="H327" s="20">
        <f t="shared" si="98"/>
        <v>13400000</v>
      </c>
      <c r="I327" s="20">
        <f t="shared" si="98"/>
        <v>0</v>
      </c>
    </row>
    <row r="328" spans="1:9" x14ac:dyDescent="0.25">
      <c r="A328" s="22" t="s">
        <v>271</v>
      </c>
      <c r="B328" s="17" t="s">
        <v>277</v>
      </c>
      <c r="C328" s="17" t="s">
        <v>88</v>
      </c>
      <c r="D328" s="19" t="s">
        <v>36</v>
      </c>
      <c r="E328" s="19" t="s">
        <v>55</v>
      </c>
      <c r="F328" s="20">
        <f>'[1]8.1 разд '!F354</f>
        <v>13400000</v>
      </c>
      <c r="G328" s="20">
        <f>'[1]8.1 разд '!G354</f>
        <v>0</v>
      </c>
      <c r="H328" s="20">
        <f>'[1]8.1 разд '!H354</f>
        <v>13400000</v>
      </c>
      <c r="I328" s="20">
        <f>'[1]8.1 разд '!I354</f>
        <v>0</v>
      </c>
    </row>
    <row r="329" spans="1:9" ht="25.5" x14ac:dyDescent="0.25">
      <c r="A329" s="22" t="s">
        <v>278</v>
      </c>
      <c r="B329" s="17" t="s">
        <v>279</v>
      </c>
      <c r="C329" s="17"/>
      <c r="D329" s="19"/>
      <c r="E329" s="19"/>
      <c r="F329" s="20">
        <f>F330+F334+F338</f>
        <v>14963300</v>
      </c>
      <c r="G329" s="20">
        <f t="shared" ref="G329:I329" si="99">G330+G334+G338</f>
        <v>0</v>
      </c>
      <c r="H329" s="20">
        <f t="shared" si="99"/>
        <v>18263300</v>
      </c>
      <c r="I329" s="20">
        <f t="shared" si="99"/>
        <v>0</v>
      </c>
    </row>
    <row r="330" spans="1:9" ht="25.5" x14ac:dyDescent="0.25">
      <c r="A330" s="22" t="s">
        <v>280</v>
      </c>
      <c r="B330" s="17" t="s">
        <v>281</v>
      </c>
      <c r="C330" s="17"/>
      <c r="D330" s="19"/>
      <c r="E330" s="19"/>
      <c r="F330" s="20">
        <f>F331</f>
        <v>3324000</v>
      </c>
      <c r="G330" s="20">
        <f t="shared" ref="G330:I332" si="100">G331</f>
        <v>0</v>
      </c>
      <c r="H330" s="20">
        <f t="shared" si="100"/>
        <v>6524000</v>
      </c>
      <c r="I330" s="20">
        <f t="shared" si="100"/>
        <v>0</v>
      </c>
    </row>
    <row r="331" spans="1:9" ht="25.5" x14ac:dyDescent="0.25">
      <c r="A331" s="22" t="s">
        <v>27</v>
      </c>
      <c r="B331" s="17" t="s">
        <v>281</v>
      </c>
      <c r="C331" s="17" t="s">
        <v>88</v>
      </c>
      <c r="D331" s="19"/>
      <c r="E331" s="19"/>
      <c r="F331" s="20">
        <f>F332</f>
        <v>3324000</v>
      </c>
      <c r="G331" s="20">
        <f t="shared" si="100"/>
        <v>0</v>
      </c>
      <c r="H331" s="20">
        <f t="shared" si="100"/>
        <v>6524000</v>
      </c>
      <c r="I331" s="20">
        <f t="shared" si="100"/>
        <v>0</v>
      </c>
    </row>
    <row r="332" spans="1:9" x14ac:dyDescent="0.25">
      <c r="A332" s="24" t="s">
        <v>238</v>
      </c>
      <c r="B332" s="17" t="s">
        <v>281</v>
      </c>
      <c r="C332" s="17" t="s">
        <v>88</v>
      </c>
      <c r="D332" s="19" t="s">
        <v>36</v>
      </c>
      <c r="E332" s="19"/>
      <c r="F332" s="20">
        <f>F333</f>
        <v>3324000</v>
      </c>
      <c r="G332" s="20">
        <f t="shared" si="100"/>
        <v>0</v>
      </c>
      <c r="H332" s="20">
        <f t="shared" si="100"/>
        <v>6524000</v>
      </c>
      <c r="I332" s="20">
        <f t="shared" si="100"/>
        <v>0</v>
      </c>
    </row>
    <row r="333" spans="1:9" x14ac:dyDescent="0.25">
      <c r="A333" s="22" t="s">
        <v>271</v>
      </c>
      <c r="B333" s="17" t="s">
        <v>281</v>
      </c>
      <c r="C333" s="17" t="s">
        <v>88</v>
      </c>
      <c r="D333" s="19" t="s">
        <v>36</v>
      </c>
      <c r="E333" s="19" t="s">
        <v>55</v>
      </c>
      <c r="F333" s="20">
        <f>'[1]8.1 разд '!F357</f>
        <v>3324000</v>
      </c>
      <c r="G333" s="20">
        <f>'[1]8.1 разд '!G357</f>
        <v>0</v>
      </c>
      <c r="H333" s="20">
        <f>'[1]8.1 разд '!H357</f>
        <v>6524000</v>
      </c>
      <c r="I333" s="20">
        <f>'[1]8.1 разд '!I357</f>
        <v>0</v>
      </c>
    </row>
    <row r="334" spans="1:9" ht="25.5" x14ac:dyDescent="0.25">
      <c r="A334" s="22" t="s">
        <v>282</v>
      </c>
      <c r="B334" s="17" t="s">
        <v>283</v>
      </c>
      <c r="C334" s="17"/>
      <c r="D334" s="19"/>
      <c r="E334" s="19"/>
      <c r="F334" s="20">
        <f>F335</f>
        <v>11639300</v>
      </c>
      <c r="G334" s="20">
        <f t="shared" ref="G334:I336" si="101">G335</f>
        <v>0</v>
      </c>
      <c r="H334" s="20">
        <f t="shared" si="101"/>
        <v>11639300</v>
      </c>
      <c r="I334" s="20">
        <f t="shared" si="101"/>
        <v>0</v>
      </c>
    </row>
    <row r="335" spans="1:9" ht="25.5" x14ac:dyDescent="0.25">
      <c r="A335" s="22" t="s">
        <v>27</v>
      </c>
      <c r="B335" s="17" t="s">
        <v>283</v>
      </c>
      <c r="C335" s="17" t="s">
        <v>88</v>
      </c>
      <c r="D335" s="19"/>
      <c r="E335" s="19"/>
      <c r="F335" s="20">
        <f>F336</f>
        <v>11639300</v>
      </c>
      <c r="G335" s="20">
        <f t="shared" si="101"/>
        <v>0</v>
      </c>
      <c r="H335" s="20">
        <f t="shared" si="101"/>
        <v>11639300</v>
      </c>
      <c r="I335" s="20">
        <f t="shared" si="101"/>
        <v>0</v>
      </c>
    </row>
    <row r="336" spans="1:9" x14ac:dyDescent="0.25">
      <c r="A336" s="28" t="s">
        <v>238</v>
      </c>
      <c r="B336" s="17" t="s">
        <v>283</v>
      </c>
      <c r="C336" s="17" t="s">
        <v>88</v>
      </c>
      <c r="D336" s="19" t="s">
        <v>36</v>
      </c>
      <c r="E336" s="19"/>
      <c r="F336" s="20">
        <f>F337</f>
        <v>11639300</v>
      </c>
      <c r="G336" s="20">
        <f t="shared" si="101"/>
        <v>0</v>
      </c>
      <c r="H336" s="20">
        <f t="shared" si="101"/>
        <v>11639300</v>
      </c>
      <c r="I336" s="20">
        <f t="shared" si="101"/>
        <v>0</v>
      </c>
    </row>
    <row r="337" spans="1:9" x14ac:dyDescent="0.25">
      <c r="A337" s="28" t="s">
        <v>254</v>
      </c>
      <c r="B337" s="17" t="s">
        <v>283</v>
      </c>
      <c r="C337" s="17" t="s">
        <v>88</v>
      </c>
      <c r="D337" s="19" t="s">
        <v>36</v>
      </c>
      <c r="E337" s="19" t="s">
        <v>255</v>
      </c>
      <c r="F337" s="20">
        <f>'[1]8.1 разд '!F378</f>
        <v>11639300</v>
      </c>
      <c r="G337" s="20">
        <f>'[1]8.1 разд '!G378</f>
        <v>0</v>
      </c>
      <c r="H337" s="20">
        <f>'[1]8.1 разд '!H378</f>
        <v>11639300</v>
      </c>
      <c r="I337" s="20">
        <f>'[1]8.1 разд '!I378</f>
        <v>0</v>
      </c>
    </row>
    <row r="338" spans="1:9" ht="25.5" x14ac:dyDescent="0.25">
      <c r="A338" s="28" t="s">
        <v>284</v>
      </c>
      <c r="B338" s="17" t="s">
        <v>285</v>
      </c>
      <c r="C338" s="17"/>
      <c r="D338" s="19"/>
      <c r="E338" s="19"/>
      <c r="F338" s="20">
        <f>F339</f>
        <v>0</v>
      </c>
      <c r="G338" s="20">
        <f t="shared" ref="G338:I340" si="102">G339</f>
        <v>0</v>
      </c>
      <c r="H338" s="20">
        <f t="shared" si="102"/>
        <v>100000</v>
      </c>
      <c r="I338" s="20">
        <f t="shared" si="102"/>
        <v>0</v>
      </c>
    </row>
    <row r="339" spans="1:9" ht="25.5" x14ac:dyDescent="0.25">
      <c r="A339" s="22" t="s">
        <v>27</v>
      </c>
      <c r="B339" s="17" t="s">
        <v>285</v>
      </c>
      <c r="C339" s="17" t="s">
        <v>88</v>
      </c>
      <c r="D339" s="19"/>
      <c r="E339" s="19"/>
      <c r="F339" s="20">
        <f>F340</f>
        <v>0</v>
      </c>
      <c r="G339" s="20">
        <f t="shared" si="102"/>
        <v>0</v>
      </c>
      <c r="H339" s="20">
        <f t="shared" si="102"/>
        <v>100000</v>
      </c>
      <c r="I339" s="20">
        <f t="shared" si="102"/>
        <v>0</v>
      </c>
    </row>
    <row r="340" spans="1:9" x14ac:dyDescent="0.25">
      <c r="A340" s="24" t="s">
        <v>238</v>
      </c>
      <c r="B340" s="17" t="s">
        <v>285</v>
      </c>
      <c r="C340" s="17" t="s">
        <v>88</v>
      </c>
      <c r="D340" s="19" t="s">
        <v>36</v>
      </c>
      <c r="E340" s="19"/>
      <c r="F340" s="20">
        <f>F341</f>
        <v>0</v>
      </c>
      <c r="G340" s="20">
        <f t="shared" si="102"/>
        <v>0</v>
      </c>
      <c r="H340" s="20">
        <f t="shared" si="102"/>
        <v>100000</v>
      </c>
      <c r="I340" s="20">
        <f t="shared" si="102"/>
        <v>0</v>
      </c>
    </row>
    <row r="341" spans="1:9" x14ac:dyDescent="0.25">
      <c r="A341" s="22" t="s">
        <v>271</v>
      </c>
      <c r="B341" s="17" t="s">
        <v>285</v>
      </c>
      <c r="C341" s="17" t="s">
        <v>88</v>
      </c>
      <c r="D341" s="19" t="s">
        <v>36</v>
      </c>
      <c r="E341" s="19" t="s">
        <v>55</v>
      </c>
      <c r="F341" s="20">
        <f>'[1]8.1 разд '!F359</f>
        <v>0</v>
      </c>
      <c r="G341" s="20">
        <f>'[1]8.1 разд '!G359</f>
        <v>0</v>
      </c>
      <c r="H341" s="20">
        <f>'[1]8.1 разд '!H359</f>
        <v>100000</v>
      </c>
      <c r="I341" s="20">
        <f>'[1]8.1 разд '!I359</f>
        <v>0</v>
      </c>
    </row>
    <row r="342" spans="1:9" ht="38.25" x14ac:dyDescent="0.25">
      <c r="A342" s="22" t="s">
        <v>286</v>
      </c>
      <c r="B342" s="17" t="s">
        <v>287</v>
      </c>
      <c r="C342" s="17"/>
      <c r="D342" s="19"/>
      <c r="E342" s="19"/>
      <c r="F342" s="20">
        <f>F343+F357+F363+F367+F348</f>
        <v>18742718</v>
      </c>
      <c r="G342" s="20">
        <f t="shared" ref="G342:I342" si="103">G343+G357+G363+G367+G348</f>
        <v>7617404</v>
      </c>
      <c r="H342" s="20">
        <f t="shared" si="103"/>
        <v>16658422.4</v>
      </c>
      <c r="I342" s="20">
        <f t="shared" si="103"/>
        <v>7922108.4000000004</v>
      </c>
    </row>
    <row r="343" spans="1:9" ht="38.25" x14ac:dyDescent="0.25">
      <c r="A343" s="22" t="s">
        <v>288</v>
      </c>
      <c r="B343" s="17" t="s">
        <v>289</v>
      </c>
      <c r="C343" s="17"/>
      <c r="D343" s="19"/>
      <c r="E343" s="19"/>
      <c r="F343" s="20">
        <f>F344</f>
        <v>6306500</v>
      </c>
      <c r="G343" s="20">
        <f t="shared" ref="G343:I343" si="104">G344</f>
        <v>0</v>
      </c>
      <c r="H343" s="20">
        <f t="shared" si="104"/>
        <v>4206500</v>
      </c>
      <c r="I343" s="20">
        <f t="shared" si="104"/>
        <v>0</v>
      </c>
    </row>
    <row r="344" spans="1:9" ht="25.5" x14ac:dyDescent="0.25">
      <c r="A344" s="22" t="s">
        <v>290</v>
      </c>
      <c r="B344" s="17" t="s">
        <v>291</v>
      </c>
      <c r="C344" s="17"/>
      <c r="D344" s="19"/>
      <c r="E344" s="19"/>
      <c r="F344" s="20">
        <f>F345</f>
        <v>6306500</v>
      </c>
      <c r="G344" s="20">
        <f t="shared" ref="G344:I346" si="105">G345</f>
        <v>0</v>
      </c>
      <c r="H344" s="20">
        <f t="shared" si="105"/>
        <v>4206500</v>
      </c>
      <c r="I344" s="20">
        <f t="shared" si="105"/>
        <v>0</v>
      </c>
    </row>
    <row r="345" spans="1:9" ht="25.5" x14ac:dyDescent="0.25">
      <c r="A345" s="22" t="s">
        <v>27</v>
      </c>
      <c r="B345" s="17" t="s">
        <v>291</v>
      </c>
      <c r="C345" s="17" t="s">
        <v>88</v>
      </c>
      <c r="D345" s="19"/>
      <c r="E345" s="19"/>
      <c r="F345" s="20">
        <f>F346</f>
        <v>6306500</v>
      </c>
      <c r="G345" s="20">
        <f t="shared" si="105"/>
        <v>0</v>
      </c>
      <c r="H345" s="20">
        <f t="shared" si="105"/>
        <v>4206500</v>
      </c>
      <c r="I345" s="20">
        <f t="shared" si="105"/>
        <v>0</v>
      </c>
    </row>
    <row r="346" spans="1:9" x14ac:dyDescent="0.25">
      <c r="A346" s="22" t="s">
        <v>238</v>
      </c>
      <c r="B346" s="17" t="s">
        <v>291</v>
      </c>
      <c r="C346" s="17" t="s">
        <v>88</v>
      </c>
      <c r="D346" s="19" t="s">
        <v>36</v>
      </c>
      <c r="E346" s="19"/>
      <c r="F346" s="20">
        <f>F347</f>
        <v>6306500</v>
      </c>
      <c r="G346" s="20">
        <f t="shared" si="105"/>
        <v>0</v>
      </c>
      <c r="H346" s="20">
        <f t="shared" si="105"/>
        <v>4206500</v>
      </c>
      <c r="I346" s="20">
        <f t="shared" si="105"/>
        <v>0</v>
      </c>
    </row>
    <row r="347" spans="1:9" x14ac:dyDescent="0.25">
      <c r="A347" s="22" t="s">
        <v>239</v>
      </c>
      <c r="B347" s="17" t="s">
        <v>291</v>
      </c>
      <c r="C347" s="17" t="s">
        <v>88</v>
      </c>
      <c r="D347" s="19" t="s">
        <v>36</v>
      </c>
      <c r="E347" s="19" t="s">
        <v>50</v>
      </c>
      <c r="F347" s="20">
        <f>'[1]8.1 разд '!F404</f>
        <v>6306500</v>
      </c>
      <c r="G347" s="20">
        <f>'[1]8.1 разд '!G404</f>
        <v>0</v>
      </c>
      <c r="H347" s="20">
        <f>'[1]8.1 разд '!H404</f>
        <v>4206500</v>
      </c>
      <c r="I347" s="20">
        <f>'[1]8.1 разд '!I404</f>
        <v>0</v>
      </c>
    </row>
    <row r="348" spans="1:9" ht="38.25" x14ac:dyDescent="0.25">
      <c r="A348" s="22" t="s">
        <v>292</v>
      </c>
      <c r="B348" s="17" t="s">
        <v>293</v>
      </c>
      <c r="C348" s="17"/>
      <c r="D348" s="17"/>
      <c r="E348" s="17"/>
      <c r="F348" s="20">
        <f>F349+F353</f>
        <v>7617404</v>
      </c>
      <c r="G348" s="20">
        <f t="shared" ref="G348:I348" si="106">G349+G353</f>
        <v>7617404</v>
      </c>
      <c r="H348" s="20">
        <f t="shared" si="106"/>
        <v>7922108.4000000004</v>
      </c>
      <c r="I348" s="20">
        <f t="shared" si="106"/>
        <v>7922108.4000000004</v>
      </c>
    </row>
    <row r="349" spans="1:9" ht="25.5" x14ac:dyDescent="0.25">
      <c r="A349" s="34" t="s">
        <v>294</v>
      </c>
      <c r="B349" s="17" t="s">
        <v>295</v>
      </c>
      <c r="C349" s="17"/>
      <c r="D349" s="17"/>
      <c r="E349" s="17"/>
      <c r="F349" s="20">
        <f>F350</f>
        <v>7598664</v>
      </c>
      <c r="G349" s="20">
        <f t="shared" ref="G349:I351" si="107">G350</f>
        <v>7598664</v>
      </c>
      <c r="H349" s="20">
        <f t="shared" si="107"/>
        <v>7902608.4000000004</v>
      </c>
      <c r="I349" s="20">
        <f t="shared" si="107"/>
        <v>7902608.4000000004</v>
      </c>
    </row>
    <row r="350" spans="1:9" ht="25.5" x14ac:dyDescent="0.25">
      <c r="A350" s="27" t="s">
        <v>27</v>
      </c>
      <c r="B350" s="17" t="s">
        <v>295</v>
      </c>
      <c r="C350" s="17" t="s">
        <v>88</v>
      </c>
      <c r="D350" s="17"/>
      <c r="E350" s="17"/>
      <c r="F350" s="20">
        <f>F351</f>
        <v>7598664</v>
      </c>
      <c r="G350" s="20">
        <f t="shared" si="107"/>
        <v>7598664</v>
      </c>
      <c r="H350" s="20">
        <f t="shared" si="107"/>
        <v>7902608.4000000004</v>
      </c>
      <c r="I350" s="20">
        <f t="shared" si="107"/>
        <v>7902608.4000000004</v>
      </c>
    </row>
    <row r="351" spans="1:9" x14ac:dyDescent="0.25">
      <c r="A351" s="27" t="s">
        <v>108</v>
      </c>
      <c r="B351" s="17" t="s">
        <v>295</v>
      </c>
      <c r="C351" s="17" t="s">
        <v>88</v>
      </c>
      <c r="D351" s="17" t="s">
        <v>109</v>
      </c>
      <c r="E351" s="17"/>
      <c r="F351" s="20">
        <f>F352</f>
        <v>7598664</v>
      </c>
      <c r="G351" s="20">
        <f t="shared" si="107"/>
        <v>7598664</v>
      </c>
      <c r="H351" s="20">
        <f t="shared" si="107"/>
        <v>7902608.4000000004</v>
      </c>
      <c r="I351" s="20">
        <f t="shared" si="107"/>
        <v>7902608.4000000004</v>
      </c>
    </row>
    <row r="352" spans="1:9" x14ac:dyDescent="0.25">
      <c r="A352" s="27" t="s">
        <v>296</v>
      </c>
      <c r="B352" s="17" t="s">
        <v>295</v>
      </c>
      <c r="C352" s="17" t="s">
        <v>88</v>
      </c>
      <c r="D352" s="17" t="s">
        <v>109</v>
      </c>
      <c r="E352" s="17" t="s">
        <v>36</v>
      </c>
      <c r="F352" s="20">
        <f>'[1]8.1 разд '!F247</f>
        <v>7598664</v>
      </c>
      <c r="G352" s="20">
        <f>'[1]8.1 разд '!G247</f>
        <v>7598664</v>
      </c>
      <c r="H352" s="20">
        <f>'[1]8.1 разд '!H247</f>
        <v>7902608.4000000004</v>
      </c>
      <c r="I352" s="20">
        <f>'[1]8.1 разд '!I247</f>
        <v>7902608.4000000004</v>
      </c>
    </row>
    <row r="353" spans="1:9" ht="51" x14ac:dyDescent="0.25">
      <c r="A353" s="34" t="s">
        <v>297</v>
      </c>
      <c r="B353" s="17" t="s">
        <v>298</v>
      </c>
      <c r="C353" s="17"/>
      <c r="D353" s="17"/>
      <c r="E353" s="17"/>
      <c r="F353" s="20">
        <f>F354</f>
        <v>18740</v>
      </c>
      <c r="G353" s="20">
        <f t="shared" ref="G353:I355" si="108">G354</f>
        <v>18740</v>
      </c>
      <c r="H353" s="20">
        <f t="shared" si="108"/>
        <v>19500</v>
      </c>
      <c r="I353" s="20">
        <f t="shared" si="108"/>
        <v>19500</v>
      </c>
    </row>
    <row r="354" spans="1:9" ht="25.5" x14ac:dyDescent="0.25">
      <c r="A354" s="27" t="s">
        <v>27</v>
      </c>
      <c r="B354" s="17" t="s">
        <v>298</v>
      </c>
      <c r="C354" s="17" t="s">
        <v>88</v>
      </c>
      <c r="D354" s="17"/>
      <c r="E354" s="17"/>
      <c r="F354" s="20">
        <f>F355</f>
        <v>18740</v>
      </c>
      <c r="G354" s="20">
        <f t="shared" si="108"/>
        <v>18740</v>
      </c>
      <c r="H354" s="20">
        <f t="shared" si="108"/>
        <v>19500</v>
      </c>
      <c r="I354" s="20">
        <f t="shared" si="108"/>
        <v>19500</v>
      </c>
    </row>
    <row r="355" spans="1:9" x14ac:dyDescent="0.25">
      <c r="A355" s="27" t="s">
        <v>108</v>
      </c>
      <c r="B355" s="17" t="s">
        <v>298</v>
      </c>
      <c r="C355" s="17" t="s">
        <v>88</v>
      </c>
      <c r="D355" s="17" t="s">
        <v>109</v>
      </c>
      <c r="E355" s="17"/>
      <c r="F355" s="20">
        <f>F356</f>
        <v>18740</v>
      </c>
      <c r="G355" s="20">
        <f t="shared" si="108"/>
        <v>18740</v>
      </c>
      <c r="H355" s="20">
        <f t="shared" si="108"/>
        <v>19500</v>
      </c>
      <c r="I355" s="20">
        <f t="shared" si="108"/>
        <v>19500</v>
      </c>
    </row>
    <row r="356" spans="1:9" x14ac:dyDescent="0.25">
      <c r="A356" s="27" t="s">
        <v>296</v>
      </c>
      <c r="B356" s="17" t="s">
        <v>298</v>
      </c>
      <c r="C356" s="17" t="s">
        <v>88</v>
      </c>
      <c r="D356" s="17" t="s">
        <v>109</v>
      </c>
      <c r="E356" s="17" t="s">
        <v>36</v>
      </c>
      <c r="F356" s="20">
        <f>'[1]8.1 разд '!F249</f>
        <v>18740</v>
      </c>
      <c r="G356" s="20">
        <f>'[1]8.1 разд '!G249</f>
        <v>18740</v>
      </c>
      <c r="H356" s="20">
        <f>'[1]8.1 разд '!H249</f>
        <v>19500</v>
      </c>
      <c r="I356" s="20">
        <f>'[1]8.1 разд '!I249</f>
        <v>19500</v>
      </c>
    </row>
    <row r="357" spans="1:9" ht="25.5" x14ac:dyDescent="0.25">
      <c r="A357" s="22" t="s">
        <v>299</v>
      </c>
      <c r="B357" s="17" t="s">
        <v>300</v>
      </c>
      <c r="C357" s="17"/>
      <c r="D357" s="19"/>
      <c r="E357" s="19"/>
      <c r="F357" s="20">
        <f>F358</f>
        <v>4065814</v>
      </c>
      <c r="G357" s="20">
        <f t="shared" ref="G357:I357" si="109">G358</f>
        <v>0</v>
      </c>
      <c r="H357" s="20">
        <f t="shared" si="109"/>
        <v>4065814</v>
      </c>
      <c r="I357" s="20">
        <f t="shared" si="109"/>
        <v>0</v>
      </c>
    </row>
    <row r="358" spans="1:9" ht="63.75" x14ac:dyDescent="0.25">
      <c r="A358" s="22" t="s">
        <v>301</v>
      </c>
      <c r="B358" s="17" t="s">
        <v>302</v>
      </c>
      <c r="C358" s="17"/>
      <c r="D358" s="19"/>
      <c r="E358" s="19"/>
      <c r="F358" s="20">
        <f>F359</f>
        <v>4065814</v>
      </c>
      <c r="G358" s="20">
        <f t="shared" ref="G358:I360" si="110">G359</f>
        <v>0</v>
      </c>
      <c r="H358" s="20">
        <f t="shared" si="110"/>
        <v>4065814</v>
      </c>
      <c r="I358" s="20">
        <f t="shared" si="110"/>
        <v>0</v>
      </c>
    </row>
    <row r="359" spans="1:9" ht="38.25" x14ac:dyDescent="0.25">
      <c r="A359" s="22" t="s">
        <v>52</v>
      </c>
      <c r="B359" s="17" t="s">
        <v>302</v>
      </c>
      <c r="C359" s="17" t="s">
        <v>86</v>
      </c>
      <c r="D359" s="19"/>
      <c r="E359" s="19"/>
      <c r="F359" s="20">
        <f>F360</f>
        <v>4065814</v>
      </c>
      <c r="G359" s="20">
        <f t="shared" si="110"/>
        <v>0</v>
      </c>
      <c r="H359" s="20">
        <f t="shared" si="110"/>
        <v>4065814</v>
      </c>
      <c r="I359" s="20">
        <f t="shared" si="110"/>
        <v>0</v>
      </c>
    </row>
    <row r="360" spans="1:9" x14ac:dyDescent="0.25">
      <c r="A360" s="22" t="s">
        <v>238</v>
      </c>
      <c r="B360" s="17" t="s">
        <v>302</v>
      </c>
      <c r="C360" s="17" t="s">
        <v>86</v>
      </c>
      <c r="D360" s="19" t="s">
        <v>36</v>
      </c>
      <c r="E360" s="19"/>
      <c r="F360" s="20">
        <f>F361</f>
        <v>4065814</v>
      </c>
      <c r="G360" s="20">
        <f t="shared" si="110"/>
        <v>0</v>
      </c>
      <c r="H360" s="20">
        <f t="shared" si="110"/>
        <v>4065814</v>
      </c>
      <c r="I360" s="20">
        <f t="shared" si="110"/>
        <v>0</v>
      </c>
    </row>
    <row r="361" spans="1:9" x14ac:dyDescent="0.25">
      <c r="A361" s="22" t="s">
        <v>239</v>
      </c>
      <c r="B361" s="17" t="s">
        <v>302</v>
      </c>
      <c r="C361" s="17" t="s">
        <v>86</v>
      </c>
      <c r="D361" s="19" t="s">
        <v>36</v>
      </c>
      <c r="E361" s="19" t="s">
        <v>50</v>
      </c>
      <c r="F361" s="20">
        <f>'[1]8.1 разд '!F416</f>
        <v>4065814</v>
      </c>
      <c r="G361" s="20">
        <f>'[1]8.1 разд '!G416</f>
        <v>0</v>
      </c>
      <c r="H361" s="20">
        <f>'[1]8.1 разд '!H416</f>
        <v>4065814</v>
      </c>
      <c r="I361" s="20">
        <f>'[1]8.1 разд '!I416</f>
        <v>0</v>
      </c>
    </row>
    <row r="362" spans="1:9" ht="25.5" x14ac:dyDescent="0.25">
      <c r="A362" s="22" t="s">
        <v>305</v>
      </c>
      <c r="B362" s="17" t="s">
        <v>306</v>
      </c>
      <c r="C362" s="17"/>
      <c r="D362" s="19"/>
      <c r="E362" s="19"/>
      <c r="F362" s="20">
        <f>F363</f>
        <v>553000</v>
      </c>
      <c r="G362" s="20">
        <f t="shared" ref="G362:I365" si="111">G363</f>
        <v>0</v>
      </c>
      <c r="H362" s="20">
        <f t="shared" si="111"/>
        <v>364000</v>
      </c>
      <c r="I362" s="20">
        <f t="shared" si="111"/>
        <v>0</v>
      </c>
    </row>
    <row r="363" spans="1:9" ht="51" x14ac:dyDescent="0.25">
      <c r="A363" s="22" t="s">
        <v>307</v>
      </c>
      <c r="B363" s="17" t="s">
        <v>308</v>
      </c>
      <c r="C363" s="17"/>
      <c r="D363" s="19"/>
      <c r="E363" s="19"/>
      <c r="F363" s="20">
        <f>F364</f>
        <v>553000</v>
      </c>
      <c r="G363" s="20">
        <f t="shared" si="111"/>
        <v>0</v>
      </c>
      <c r="H363" s="20">
        <f t="shared" si="111"/>
        <v>364000</v>
      </c>
      <c r="I363" s="20">
        <f t="shared" si="111"/>
        <v>0</v>
      </c>
    </row>
    <row r="364" spans="1:9" ht="25.5" x14ac:dyDescent="0.25">
      <c r="A364" s="22" t="s">
        <v>27</v>
      </c>
      <c r="B364" s="17" t="s">
        <v>308</v>
      </c>
      <c r="C364" s="17" t="s">
        <v>88</v>
      </c>
      <c r="D364" s="19"/>
      <c r="E364" s="19"/>
      <c r="F364" s="20">
        <f>F365</f>
        <v>553000</v>
      </c>
      <c r="G364" s="20">
        <f t="shared" si="111"/>
        <v>0</v>
      </c>
      <c r="H364" s="20">
        <f t="shared" si="111"/>
        <v>364000</v>
      </c>
      <c r="I364" s="20">
        <f t="shared" si="111"/>
        <v>0</v>
      </c>
    </row>
    <row r="365" spans="1:9" x14ac:dyDescent="0.25">
      <c r="A365" s="22" t="s">
        <v>238</v>
      </c>
      <c r="B365" s="17" t="s">
        <v>308</v>
      </c>
      <c r="C365" s="17" t="s">
        <v>88</v>
      </c>
      <c r="D365" s="19" t="s">
        <v>36</v>
      </c>
      <c r="E365" s="19"/>
      <c r="F365" s="20">
        <f>F366</f>
        <v>553000</v>
      </c>
      <c r="G365" s="20">
        <f t="shared" si="111"/>
        <v>0</v>
      </c>
      <c r="H365" s="20">
        <f t="shared" si="111"/>
        <v>364000</v>
      </c>
      <c r="I365" s="20">
        <f t="shared" si="111"/>
        <v>0</v>
      </c>
    </row>
    <row r="366" spans="1:9" x14ac:dyDescent="0.25">
      <c r="A366" s="22" t="s">
        <v>239</v>
      </c>
      <c r="B366" s="17" t="s">
        <v>308</v>
      </c>
      <c r="C366" s="17" t="s">
        <v>88</v>
      </c>
      <c r="D366" s="19" t="s">
        <v>36</v>
      </c>
      <c r="E366" s="19" t="s">
        <v>50</v>
      </c>
      <c r="F366" s="20">
        <f>'[1]8.1 разд '!F421</f>
        <v>553000</v>
      </c>
      <c r="G366" s="20">
        <f>'[1]8.1 разд '!G421</f>
        <v>0</v>
      </c>
      <c r="H366" s="20">
        <f>'[1]8.1 разд '!H421</f>
        <v>364000</v>
      </c>
      <c r="I366" s="20">
        <f>'[1]8.1 разд '!I421</f>
        <v>0</v>
      </c>
    </row>
    <row r="367" spans="1:9" ht="25.5" x14ac:dyDescent="0.25">
      <c r="A367" s="22" t="s">
        <v>309</v>
      </c>
      <c r="B367" s="17" t="s">
        <v>310</v>
      </c>
      <c r="C367" s="17"/>
      <c r="D367" s="19"/>
      <c r="E367" s="19"/>
      <c r="F367" s="20">
        <f>F368</f>
        <v>200000</v>
      </c>
      <c r="G367" s="20">
        <f t="shared" ref="G367:I370" si="112">G368</f>
        <v>0</v>
      </c>
      <c r="H367" s="20">
        <f t="shared" si="112"/>
        <v>100000</v>
      </c>
      <c r="I367" s="20">
        <f t="shared" si="112"/>
        <v>0</v>
      </c>
    </row>
    <row r="368" spans="1:9" ht="38.25" x14ac:dyDescent="0.25">
      <c r="A368" s="22" t="s">
        <v>311</v>
      </c>
      <c r="B368" s="17" t="s">
        <v>312</v>
      </c>
      <c r="C368" s="17"/>
      <c r="D368" s="19"/>
      <c r="E368" s="19"/>
      <c r="F368" s="20">
        <f>F369</f>
        <v>200000</v>
      </c>
      <c r="G368" s="20">
        <f t="shared" si="112"/>
        <v>0</v>
      </c>
      <c r="H368" s="20">
        <f t="shared" si="112"/>
        <v>100000</v>
      </c>
      <c r="I368" s="20">
        <f t="shared" si="112"/>
        <v>0</v>
      </c>
    </row>
    <row r="369" spans="1:9" ht="25.5" x14ac:dyDescent="0.25">
      <c r="A369" s="22" t="s">
        <v>27</v>
      </c>
      <c r="B369" s="17" t="s">
        <v>312</v>
      </c>
      <c r="C369" s="17" t="s">
        <v>88</v>
      </c>
      <c r="D369" s="19"/>
      <c r="E369" s="19"/>
      <c r="F369" s="20">
        <f>F370</f>
        <v>200000</v>
      </c>
      <c r="G369" s="20">
        <f t="shared" si="112"/>
        <v>0</v>
      </c>
      <c r="H369" s="20">
        <f t="shared" si="112"/>
        <v>100000</v>
      </c>
      <c r="I369" s="20">
        <f t="shared" si="112"/>
        <v>0</v>
      </c>
    </row>
    <row r="370" spans="1:9" x14ac:dyDescent="0.25">
      <c r="A370" s="22" t="s">
        <v>238</v>
      </c>
      <c r="B370" s="17" t="s">
        <v>312</v>
      </c>
      <c r="C370" s="17" t="s">
        <v>88</v>
      </c>
      <c r="D370" s="19" t="s">
        <v>36</v>
      </c>
      <c r="E370" s="19"/>
      <c r="F370" s="20">
        <f>F371</f>
        <v>200000</v>
      </c>
      <c r="G370" s="20">
        <f t="shared" si="112"/>
        <v>0</v>
      </c>
      <c r="H370" s="20">
        <f t="shared" si="112"/>
        <v>100000</v>
      </c>
      <c r="I370" s="20">
        <f t="shared" si="112"/>
        <v>0</v>
      </c>
    </row>
    <row r="371" spans="1:9" x14ac:dyDescent="0.25">
      <c r="A371" s="22" t="s">
        <v>239</v>
      </c>
      <c r="B371" s="17" t="s">
        <v>312</v>
      </c>
      <c r="C371" s="17" t="s">
        <v>88</v>
      </c>
      <c r="D371" s="19" t="s">
        <v>36</v>
      </c>
      <c r="E371" s="19" t="s">
        <v>50</v>
      </c>
      <c r="F371" s="20">
        <f>'[1]8.1 разд '!F424</f>
        <v>200000</v>
      </c>
      <c r="G371" s="20">
        <f>'[1]8.1 разд '!G424</f>
        <v>0</v>
      </c>
      <c r="H371" s="20">
        <f>'[1]8.1 разд '!H424</f>
        <v>100000</v>
      </c>
      <c r="I371" s="20">
        <f>'[1]8.1 разд '!I424</f>
        <v>0</v>
      </c>
    </row>
    <row r="372" spans="1:9" ht="25.5" x14ac:dyDescent="0.25">
      <c r="A372" s="22" t="s">
        <v>313</v>
      </c>
      <c r="B372" s="17" t="s">
        <v>314</v>
      </c>
      <c r="C372" s="17"/>
      <c r="D372" s="19"/>
      <c r="E372" s="19"/>
      <c r="F372" s="20">
        <f>F373</f>
        <v>4025340</v>
      </c>
      <c r="G372" s="20">
        <f t="shared" ref="G372:I372" si="113">G373</f>
        <v>0</v>
      </c>
      <c r="H372" s="20">
        <f t="shared" si="113"/>
        <v>2475900</v>
      </c>
      <c r="I372" s="20">
        <f t="shared" si="113"/>
        <v>0</v>
      </c>
    </row>
    <row r="373" spans="1:9" ht="38.25" x14ac:dyDescent="0.25">
      <c r="A373" s="22" t="s">
        <v>315</v>
      </c>
      <c r="B373" s="17" t="s">
        <v>316</v>
      </c>
      <c r="C373" s="17"/>
      <c r="D373" s="19"/>
      <c r="E373" s="19"/>
      <c r="F373" s="20">
        <f>F374</f>
        <v>4025340</v>
      </c>
      <c r="G373" s="20">
        <f t="shared" ref="G373:I373" si="114">G374</f>
        <v>0</v>
      </c>
      <c r="H373" s="20">
        <f t="shared" si="114"/>
        <v>2475900</v>
      </c>
      <c r="I373" s="20">
        <f t="shared" si="114"/>
        <v>0</v>
      </c>
    </row>
    <row r="374" spans="1:9" x14ac:dyDescent="0.25">
      <c r="A374" s="22" t="s">
        <v>317</v>
      </c>
      <c r="B374" s="17" t="s">
        <v>318</v>
      </c>
      <c r="C374" s="17"/>
      <c r="D374" s="19"/>
      <c r="E374" s="19"/>
      <c r="F374" s="20">
        <f>F375</f>
        <v>4025340</v>
      </c>
      <c r="G374" s="20">
        <f t="shared" ref="G374:I376" si="115">G375</f>
        <v>0</v>
      </c>
      <c r="H374" s="20">
        <f t="shared" si="115"/>
        <v>2475900</v>
      </c>
      <c r="I374" s="20">
        <f t="shared" si="115"/>
        <v>0</v>
      </c>
    </row>
    <row r="375" spans="1:9" ht="25.5" x14ac:dyDescent="0.25">
      <c r="A375" s="22" t="s">
        <v>27</v>
      </c>
      <c r="B375" s="17" t="s">
        <v>318</v>
      </c>
      <c r="C375" s="17" t="s">
        <v>88</v>
      </c>
      <c r="D375" s="19"/>
      <c r="E375" s="19"/>
      <c r="F375" s="20">
        <f>F376</f>
        <v>4025340</v>
      </c>
      <c r="G375" s="20">
        <f t="shared" si="115"/>
        <v>0</v>
      </c>
      <c r="H375" s="20">
        <f t="shared" si="115"/>
        <v>2475900</v>
      </c>
      <c r="I375" s="20">
        <f t="shared" si="115"/>
        <v>0</v>
      </c>
    </row>
    <row r="376" spans="1:9" x14ac:dyDescent="0.25">
      <c r="A376" s="22" t="s">
        <v>238</v>
      </c>
      <c r="B376" s="17" t="s">
        <v>318</v>
      </c>
      <c r="C376" s="17" t="s">
        <v>88</v>
      </c>
      <c r="D376" s="19" t="s">
        <v>36</v>
      </c>
      <c r="E376" s="19"/>
      <c r="F376" s="20">
        <f>F377</f>
        <v>4025340</v>
      </c>
      <c r="G376" s="20">
        <f t="shared" si="115"/>
        <v>0</v>
      </c>
      <c r="H376" s="20">
        <f t="shared" si="115"/>
        <v>2475900</v>
      </c>
      <c r="I376" s="20">
        <f t="shared" si="115"/>
        <v>0</v>
      </c>
    </row>
    <row r="377" spans="1:9" x14ac:dyDescent="0.25">
      <c r="A377" s="22" t="s">
        <v>239</v>
      </c>
      <c r="B377" s="17" t="s">
        <v>318</v>
      </c>
      <c r="C377" s="17" t="s">
        <v>88</v>
      </c>
      <c r="D377" s="19" t="s">
        <v>36</v>
      </c>
      <c r="E377" s="19" t="s">
        <v>50</v>
      </c>
      <c r="F377" s="20">
        <f>'[1]8.1 разд '!F428</f>
        <v>4025340</v>
      </c>
      <c r="G377" s="20">
        <f>'[1]8.1 разд '!G428</f>
        <v>0</v>
      </c>
      <c r="H377" s="20">
        <f>'[1]8.1 разд '!H428</f>
        <v>2475900</v>
      </c>
      <c r="I377" s="20">
        <f>'[1]8.1 разд '!I428</f>
        <v>0</v>
      </c>
    </row>
    <row r="378" spans="1:9" s="21" customFormat="1" ht="25.5" x14ac:dyDescent="0.25">
      <c r="A378" s="22" t="s">
        <v>321</v>
      </c>
      <c r="B378" s="17" t="s">
        <v>322</v>
      </c>
      <c r="C378" s="18"/>
      <c r="D378" s="19"/>
      <c r="E378" s="19"/>
      <c r="F378" s="20">
        <f>F379+F484+F506+F536</f>
        <v>1566480514</v>
      </c>
      <c r="G378" s="20">
        <f>G379+G484+G506+G536</f>
        <v>924871976</v>
      </c>
      <c r="H378" s="20">
        <f>H379+H484+H506+H536</f>
        <v>1624226415</v>
      </c>
      <c r="I378" s="20">
        <f>I379+I484+I506+I536</f>
        <v>964804877</v>
      </c>
    </row>
    <row r="379" spans="1:9" ht="25.5" x14ac:dyDescent="0.25">
      <c r="A379" s="22" t="s">
        <v>323</v>
      </c>
      <c r="B379" s="17" t="s">
        <v>324</v>
      </c>
      <c r="C379" s="18"/>
      <c r="D379" s="19"/>
      <c r="E379" s="19"/>
      <c r="F379" s="20">
        <f>F380+F431+F462+F479</f>
        <v>1463822769</v>
      </c>
      <c r="G379" s="20">
        <f>G380+G431+G462+G479</f>
        <v>861770231</v>
      </c>
      <c r="H379" s="20">
        <f>H380+H431+H462+H479</f>
        <v>1518696270</v>
      </c>
      <c r="I379" s="20">
        <f>I380+I431+I462+I479</f>
        <v>898830732</v>
      </c>
    </row>
    <row r="380" spans="1:9" ht="38.25" x14ac:dyDescent="0.25">
      <c r="A380" s="22" t="s">
        <v>325</v>
      </c>
      <c r="B380" s="17" t="s">
        <v>326</v>
      </c>
      <c r="C380" s="18"/>
      <c r="D380" s="19"/>
      <c r="E380" s="19"/>
      <c r="F380" s="20">
        <f>F381+F387+F392+F396+F403+F407+F411+F415+F419+F427+F423</f>
        <v>1343961069</v>
      </c>
      <c r="G380" s="20">
        <f t="shared" ref="G380:I380" si="116">G381+G387+G392+G396+G403+G407+G411+G415+G419+G427+G423</f>
        <v>861770231</v>
      </c>
      <c r="H380" s="20">
        <f t="shared" si="116"/>
        <v>1362066470</v>
      </c>
      <c r="I380" s="20">
        <f t="shared" si="116"/>
        <v>898830732</v>
      </c>
    </row>
    <row r="381" spans="1:9" ht="51" x14ac:dyDescent="0.25">
      <c r="A381" s="22" t="s">
        <v>153</v>
      </c>
      <c r="B381" s="17" t="s">
        <v>327</v>
      </c>
      <c r="C381" s="17"/>
      <c r="D381" s="19"/>
      <c r="E381" s="19"/>
      <c r="F381" s="20">
        <f>F382</f>
        <v>2400000</v>
      </c>
      <c r="G381" s="20">
        <f t="shared" ref="G381:I382" si="117">G382</f>
        <v>0</v>
      </c>
      <c r="H381" s="20">
        <f t="shared" si="117"/>
        <v>2400000</v>
      </c>
      <c r="I381" s="20">
        <f t="shared" si="117"/>
        <v>0</v>
      </c>
    </row>
    <row r="382" spans="1:9" ht="38.25" x14ac:dyDescent="0.25">
      <c r="A382" s="22" t="s">
        <v>52</v>
      </c>
      <c r="B382" s="17" t="s">
        <v>327</v>
      </c>
      <c r="C382" s="17" t="s">
        <v>86</v>
      </c>
      <c r="D382" s="19"/>
      <c r="E382" s="19"/>
      <c r="F382" s="20">
        <f>F383</f>
        <v>2400000</v>
      </c>
      <c r="G382" s="20">
        <f t="shared" si="117"/>
        <v>0</v>
      </c>
      <c r="H382" s="20">
        <f t="shared" si="117"/>
        <v>2400000</v>
      </c>
      <c r="I382" s="20">
        <f t="shared" si="117"/>
        <v>0</v>
      </c>
    </row>
    <row r="383" spans="1:9" x14ac:dyDescent="0.25">
      <c r="A383" s="22" t="s">
        <v>24</v>
      </c>
      <c r="B383" s="17" t="s">
        <v>327</v>
      </c>
      <c r="C383" s="17" t="s">
        <v>86</v>
      </c>
      <c r="D383" s="19" t="s">
        <v>25</v>
      </c>
      <c r="E383" s="19"/>
      <c r="F383" s="20">
        <f>SUM(F384:F386)</f>
        <v>2400000</v>
      </c>
      <c r="G383" s="20">
        <f t="shared" ref="G383:I383" si="118">SUM(G384:G386)</f>
        <v>0</v>
      </c>
      <c r="H383" s="20">
        <f t="shared" si="118"/>
        <v>2400000</v>
      </c>
      <c r="I383" s="20">
        <f t="shared" si="118"/>
        <v>0</v>
      </c>
    </row>
    <row r="384" spans="1:9" x14ac:dyDescent="0.25">
      <c r="A384" s="22" t="s">
        <v>328</v>
      </c>
      <c r="B384" s="17" t="s">
        <v>327</v>
      </c>
      <c r="C384" s="17" t="s">
        <v>86</v>
      </c>
      <c r="D384" s="19" t="s">
        <v>25</v>
      </c>
      <c r="E384" s="19" t="s">
        <v>55</v>
      </c>
      <c r="F384" s="20">
        <f>'[1]8.1 разд '!F473</f>
        <v>1000000</v>
      </c>
      <c r="G384" s="20">
        <f>'[1]8.1 разд '!G473</f>
        <v>0</v>
      </c>
      <c r="H384" s="20">
        <f>'[1]8.1 разд '!H473</f>
        <v>1000000</v>
      </c>
      <c r="I384" s="20">
        <f>'[1]8.1 разд '!I473</f>
        <v>0</v>
      </c>
    </row>
    <row r="385" spans="1:9" x14ac:dyDescent="0.25">
      <c r="A385" s="22" t="s">
        <v>329</v>
      </c>
      <c r="B385" s="17" t="s">
        <v>327</v>
      </c>
      <c r="C385" s="17" t="s">
        <v>86</v>
      </c>
      <c r="D385" s="19" t="s">
        <v>25</v>
      </c>
      <c r="E385" s="19" t="s">
        <v>255</v>
      </c>
      <c r="F385" s="20">
        <f>'[1]8.1 разд '!F500</f>
        <v>1000000</v>
      </c>
      <c r="G385" s="20">
        <f>'[1]8.1 разд '!G500</f>
        <v>0</v>
      </c>
      <c r="H385" s="20">
        <f>'[1]8.1 разд '!H500</f>
        <v>1000000</v>
      </c>
      <c r="I385" s="20">
        <f>'[1]8.1 разд '!I500</f>
        <v>0</v>
      </c>
    </row>
    <row r="386" spans="1:9" x14ac:dyDescent="0.25">
      <c r="A386" s="22" t="s">
        <v>330</v>
      </c>
      <c r="B386" s="17" t="s">
        <v>327</v>
      </c>
      <c r="C386" s="17" t="s">
        <v>86</v>
      </c>
      <c r="D386" s="19" t="s">
        <v>25</v>
      </c>
      <c r="E386" s="19" t="s">
        <v>50</v>
      </c>
      <c r="F386" s="20">
        <f>'[1]8.1 разд '!F536</f>
        <v>400000</v>
      </c>
      <c r="G386" s="20">
        <f>'[1]8.1 разд '!G536</f>
        <v>0</v>
      </c>
      <c r="H386" s="20">
        <f>'[1]8.1 разд '!H536</f>
        <v>400000</v>
      </c>
      <c r="I386" s="20">
        <f>'[1]8.1 разд '!I536</f>
        <v>0</v>
      </c>
    </row>
    <row r="387" spans="1:9" ht="51" x14ac:dyDescent="0.25">
      <c r="A387" s="22" t="s">
        <v>331</v>
      </c>
      <c r="B387" s="17" t="s">
        <v>332</v>
      </c>
      <c r="C387" s="18"/>
      <c r="D387" s="19"/>
      <c r="E387" s="19"/>
      <c r="F387" s="20">
        <f>F388</f>
        <v>767331</v>
      </c>
      <c r="G387" s="20">
        <f t="shared" ref="G387:I388" si="119">G388</f>
        <v>767331</v>
      </c>
      <c r="H387" s="20">
        <f t="shared" si="119"/>
        <v>801932</v>
      </c>
      <c r="I387" s="20">
        <f t="shared" si="119"/>
        <v>801932</v>
      </c>
    </row>
    <row r="388" spans="1:9" ht="38.25" x14ac:dyDescent="0.25">
      <c r="A388" s="22" t="s">
        <v>52</v>
      </c>
      <c r="B388" s="17" t="s">
        <v>332</v>
      </c>
      <c r="C388" s="18">
        <v>600</v>
      </c>
      <c r="D388" s="19"/>
      <c r="E388" s="19"/>
      <c r="F388" s="20">
        <f>F389</f>
        <v>767331</v>
      </c>
      <c r="G388" s="20">
        <f t="shared" si="119"/>
        <v>767331</v>
      </c>
      <c r="H388" s="20">
        <f t="shared" si="119"/>
        <v>801932</v>
      </c>
      <c r="I388" s="20">
        <f t="shared" si="119"/>
        <v>801932</v>
      </c>
    </row>
    <row r="389" spans="1:9" x14ac:dyDescent="0.25">
      <c r="A389" s="22" t="s">
        <v>24</v>
      </c>
      <c r="B389" s="17" t="s">
        <v>332</v>
      </c>
      <c r="C389" s="18">
        <v>600</v>
      </c>
      <c r="D389" s="19" t="s">
        <v>25</v>
      </c>
      <c r="E389" s="19"/>
      <c r="F389" s="20">
        <f>SUM(F390:F391)</f>
        <v>767331</v>
      </c>
      <c r="G389" s="20">
        <f t="shared" ref="G389:I389" si="120">SUM(G390:G391)</f>
        <v>767331</v>
      </c>
      <c r="H389" s="20">
        <f t="shared" si="120"/>
        <v>801932</v>
      </c>
      <c r="I389" s="20">
        <f t="shared" si="120"/>
        <v>801932</v>
      </c>
    </row>
    <row r="390" spans="1:9" x14ac:dyDescent="0.25">
      <c r="A390" s="22" t="s">
        <v>328</v>
      </c>
      <c r="B390" s="17" t="s">
        <v>332</v>
      </c>
      <c r="C390" s="18">
        <v>600</v>
      </c>
      <c r="D390" s="19" t="s">
        <v>25</v>
      </c>
      <c r="E390" s="19" t="s">
        <v>55</v>
      </c>
      <c r="F390" s="20">
        <f>'[1]8.1 разд '!F475</f>
        <v>767331</v>
      </c>
      <c r="G390" s="20">
        <f>'[1]8.1 разд '!G475</f>
        <v>767331</v>
      </c>
      <c r="H390" s="20">
        <f>'[1]8.1 разд '!H475</f>
        <v>801932</v>
      </c>
      <c r="I390" s="20">
        <f>'[1]8.1 разд '!I475</f>
        <v>801932</v>
      </c>
    </row>
    <row r="391" spans="1:9" x14ac:dyDescent="0.25">
      <c r="A391" s="22" t="s">
        <v>329</v>
      </c>
      <c r="B391" s="17" t="s">
        <v>332</v>
      </c>
      <c r="C391" s="18">
        <v>600</v>
      </c>
      <c r="D391" s="19" t="s">
        <v>25</v>
      </c>
      <c r="E391" s="19" t="s">
        <v>255</v>
      </c>
      <c r="F391" s="20"/>
      <c r="G391" s="20"/>
      <c r="H391" s="20"/>
      <c r="I391" s="20"/>
    </row>
    <row r="392" spans="1:9" ht="76.5" x14ac:dyDescent="0.25">
      <c r="A392" s="22" t="s">
        <v>333</v>
      </c>
      <c r="B392" s="17" t="s">
        <v>334</v>
      </c>
      <c r="C392" s="18"/>
      <c r="D392" s="19"/>
      <c r="E392" s="19"/>
      <c r="F392" s="20">
        <f>F393</f>
        <v>443116600</v>
      </c>
      <c r="G392" s="20">
        <f t="shared" ref="G392:I394" si="121">G393</f>
        <v>443116600</v>
      </c>
      <c r="H392" s="20">
        <f t="shared" si="121"/>
        <v>461022700</v>
      </c>
      <c r="I392" s="20">
        <f t="shared" si="121"/>
        <v>461022700</v>
      </c>
    </row>
    <row r="393" spans="1:9" ht="38.25" x14ac:dyDescent="0.25">
      <c r="A393" s="22" t="s">
        <v>52</v>
      </c>
      <c r="B393" s="17" t="s">
        <v>334</v>
      </c>
      <c r="C393" s="18">
        <v>600</v>
      </c>
      <c r="D393" s="19"/>
      <c r="E393" s="19"/>
      <c r="F393" s="20">
        <f>F394</f>
        <v>443116600</v>
      </c>
      <c r="G393" s="20">
        <f t="shared" si="121"/>
        <v>443116600</v>
      </c>
      <c r="H393" s="20">
        <f t="shared" si="121"/>
        <v>461022700</v>
      </c>
      <c r="I393" s="20">
        <f t="shared" si="121"/>
        <v>461022700</v>
      </c>
    </row>
    <row r="394" spans="1:9" x14ac:dyDescent="0.25">
      <c r="A394" s="22" t="s">
        <v>24</v>
      </c>
      <c r="B394" s="17" t="s">
        <v>334</v>
      </c>
      <c r="C394" s="18">
        <v>600</v>
      </c>
      <c r="D394" s="19" t="s">
        <v>25</v>
      </c>
      <c r="E394" s="19"/>
      <c r="F394" s="20">
        <f>F395</f>
        <v>443116600</v>
      </c>
      <c r="G394" s="20">
        <f t="shared" si="121"/>
        <v>443116600</v>
      </c>
      <c r="H394" s="20">
        <f t="shared" si="121"/>
        <v>461022700</v>
      </c>
      <c r="I394" s="20">
        <f t="shared" si="121"/>
        <v>461022700</v>
      </c>
    </row>
    <row r="395" spans="1:9" x14ac:dyDescent="0.25">
      <c r="A395" s="22" t="s">
        <v>329</v>
      </c>
      <c r="B395" s="17" t="s">
        <v>334</v>
      </c>
      <c r="C395" s="18">
        <v>600</v>
      </c>
      <c r="D395" s="19" t="s">
        <v>25</v>
      </c>
      <c r="E395" s="19" t="s">
        <v>255</v>
      </c>
      <c r="F395" s="20">
        <f>'[1]8.1 разд '!F504</f>
        <v>443116600</v>
      </c>
      <c r="G395" s="20">
        <f>'[1]8.1 разд '!G504</f>
        <v>443116600</v>
      </c>
      <c r="H395" s="20">
        <f>'[1]8.1 разд '!H504</f>
        <v>461022700</v>
      </c>
      <c r="I395" s="20">
        <f>'[1]8.1 разд '!I504</f>
        <v>461022700</v>
      </c>
    </row>
    <row r="396" spans="1:9" ht="102" x14ac:dyDescent="0.25">
      <c r="A396" s="22" t="s">
        <v>335</v>
      </c>
      <c r="B396" s="17" t="s">
        <v>336</v>
      </c>
      <c r="C396" s="18"/>
      <c r="D396" s="19"/>
      <c r="E396" s="19"/>
      <c r="F396" s="20">
        <f>F397+F400</f>
        <v>566000</v>
      </c>
      <c r="G396" s="20">
        <f t="shared" ref="G396:I396" si="122">G397+G400</f>
        <v>566000</v>
      </c>
      <c r="H396" s="20">
        <f t="shared" si="122"/>
        <v>566000</v>
      </c>
      <c r="I396" s="20">
        <f t="shared" si="122"/>
        <v>566000</v>
      </c>
    </row>
    <row r="397" spans="1:9" ht="25.5" x14ac:dyDescent="0.25">
      <c r="A397" s="22" t="s">
        <v>27</v>
      </c>
      <c r="B397" s="17" t="s">
        <v>336</v>
      </c>
      <c r="C397" s="18">
        <v>200</v>
      </c>
      <c r="D397" s="19"/>
      <c r="E397" s="19"/>
      <c r="F397" s="20">
        <f>F398</f>
        <v>226411</v>
      </c>
      <c r="G397" s="20">
        <f t="shared" ref="G397:I398" si="123">G398</f>
        <v>226411</v>
      </c>
      <c r="H397" s="20">
        <f t="shared" si="123"/>
        <v>226411</v>
      </c>
      <c r="I397" s="20">
        <f t="shared" si="123"/>
        <v>226411</v>
      </c>
    </row>
    <row r="398" spans="1:9" x14ac:dyDescent="0.25">
      <c r="A398" s="22" t="s">
        <v>47</v>
      </c>
      <c r="B398" s="17" t="s">
        <v>336</v>
      </c>
      <c r="C398" s="18">
        <v>200</v>
      </c>
      <c r="D398" s="19" t="s">
        <v>48</v>
      </c>
      <c r="E398" s="19"/>
      <c r="F398" s="20">
        <f>F399</f>
        <v>226411</v>
      </c>
      <c r="G398" s="20">
        <f t="shared" si="123"/>
        <v>226411</v>
      </c>
      <c r="H398" s="20">
        <f t="shared" si="123"/>
        <v>226411</v>
      </c>
      <c r="I398" s="20">
        <f t="shared" si="123"/>
        <v>226411</v>
      </c>
    </row>
    <row r="399" spans="1:9" x14ac:dyDescent="0.25">
      <c r="A399" s="22" t="s">
        <v>337</v>
      </c>
      <c r="B399" s="17" t="s">
        <v>336</v>
      </c>
      <c r="C399" s="18">
        <v>200</v>
      </c>
      <c r="D399" s="19" t="s">
        <v>48</v>
      </c>
      <c r="E399" s="19" t="s">
        <v>109</v>
      </c>
      <c r="F399" s="20">
        <f>'[1]8.1 разд '!F752</f>
        <v>226411</v>
      </c>
      <c r="G399" s="20">
        <f>'[1]8.1 разд '!G752</f>
        <v>226411</v>
      </c>
      <c r="H399" s="20">
        <f>'[1]8.1 разд '!H752</f>
        <v>226411</v>
      </c>
      <c r="I399" s="20">
        <f>'[1]8.1 разд '!I752</f>
        <v>226411</v>
      </c>
    </row>
    <row r="400" spans="1:9" ht="38.25" x14ac:dyDescent="0.25">
      <c r="A400" s="22" t="s">
        <v>52</v>
      </c>
      <c r="B400" s="17" t="s">
        <v>336</v>
      </c>
      <c r="C400" s="18">
        <v>600</v>
      </c>
      <c r="D400" s="19"/>
      <c r="E400" s="19"/>
      <c r="F400" s="20">
        <f>F401</f>
        <v>339589</v>
      </c>
      <c r="G400" s="20">
        <f t="shared" ref="G400:I401" si="124">G401</f>
        <v>339589</v>
      </c>
      <c r="H400" s="20">
        <f t="shared" si="124"/>
        <v>339589</v>
      </c>
      <c r="I400" s="20">
        <f t="shared" si="124"/>
        <v>339589</v>
      </c>
    </row>
    <row r="401" spans="1:9" x14ac:dyDescent="0.25">
      <c r="A401" s="22" t="s">
        <v>47</v>
      </c>
      <c r="B401" s="17" t="s">
        <v>336</v>
      </c>
      <c r="C401" s="18">
        <v>600</v>
      </c>
      <c r="D401" s="19" t="s">
        <v>48</v>
      </c>
      <c r="E401" s="19"/>
      <c r="F401" s="20">
        <f>F402</f>
        <v>339589</v>
      </c>
      <c r="G401" s="20">
        <f t="shared" si="124"/>
        <v>339589</v>
      </c>
      <c r="H401" s="20">
        <f t="shared" si="124"/>
        <v>339589</v>
      </c>
      <c r="I401" s="20">
        <f t="shared" si="124"/>
        <v>339589</v>
      </c>
    </row>
    <row r="402" spans="1:9" x14ac:dyDescent="0.25">
      <c r="A402" s="22" t="s">
        <v>337</v>
      </c>
      <c r="B402" s="17" t="s">
        <v>336</v>
      </c>
      <c r="C402" s="18">
        <v>600</v>
      </c>
      <c r="D402" s="19" t="s">
        <v>48</v>
      </c>
      <c r="E402" s="19" t="s">
        <v>109</v>
      </c>
      <c r="F402" s="20">
        <f>'[1]8.1 разд '!F753</f>
        <v>339589</v>
      </c>
      <c r="G402" s="20">
        <f>'[1]8.1 разд '!G753</f>
        <v>339589</v>
      </c>
      <c r="H402" s="20">
        <f>'[1]8.1 разд '!H753</f>
        <v>339589</v>
      </c>
      <c r="I402" s="20">
        <f>'[1]8.1 разд '!I753</f>
        <v>339589</v>
      </c>
    </row>
    <row r="403" spans="1:9" ht="63.75" x14ac:dyDescent="0.25">
      <c r="A403" s="22" t="s">
        <v>338</v>
      </c>
      <c r="B403" s="17" t="s">
        <v>339</v>
      </c>
      <c r="C403" s="18"/>
      <c r="D403" s="19"/>
      <c r="E403" s="19"/>
      <c r="F403" s="20">
        <f>F404</f>
        <v>22641100</v>
      </c>
      <c r="G403" s="20">
        <f t="shared" ref="G403:I405" si="125">G404</f>
        <v>22641100</v>
      </c>
      <c r="H403" s="20">
        <f t="shared" si="125"/>
        <v>22641100</v>
      </c>
      <c r="I403" s="20">
        <f t="shared" si="125"/>
        <v>22641100</v>
      </c>
    </row>
    <row r="404" spans="1:9" ht="25.5" x14ac:dyDescent="0.25">
      <c r="A404" s="22" t="s">
        <v>51</v>
      </c>
      <c r="B404" s="17" t="s">
        <v>339</v>
      </c>
      <c r="C404" s="18">
        <v>300</v>
      </c>
      <c r="D404" s="19"/>
      <c r="E404" s="19"/>
      <c r="F404" s="20">
        <f>F405</f>
        <v>22641100</v>
      </c>
      <c r="G404" s="20">
        <f t="shared" si="125"/>
        <v>22641100</v>
      </c>
      <c r="H404" s="20">
        <f t="shared" si="125"/>
        <v>22641100</v>
      </c>
      <c r="I404" s="20">
        <f t="shared" si="125"/>
        <v>22641100</v>
      </c>
    </row>
    <row r="405" spans="1:9" x14ac:dyDescent="0.25">
      <c r="A405" s="22" t="s">
        <v>47</v>
      </c>
      <c r="B405" s="17" t="s">
        <v>339</v>
      </c>
      <c r="C405" s="18">
        <v>300</v>
      </c>
      <c r="D405" s="19" t="s">
        <v>48</v>
      </c>
      <c r="E405" s="19"/>
      <c r="F405" s="20">
        <f>F406</f>
        <v>22641100</v>
      </c>
      <c r="G405" s="20">
        <f t="shared" si="125"/>
        <v>22641100</v>
      </c>
      <c r="H405" s="20">
        <f t="shared" si="125"/>
        <v>22641100</v>
      </c>
      <c r="I405" s="20">
        <f t="shared" si="125"/>
        <v>22641100</v>
      </c>
    </row>
    <row r="406" spans="1:9" x14ac:dyDescent="0.25">
      <c r="A406" s="22" t="s">
        <v>337</v>
      </c>
      <c r="B406" s="17" t="s">
        <v>339</v>
      </c>
      <c r="C406" s="18">
        <v>300</v>
      </c>
      <c r="D406" s="19" t="s">
        <v>48</v>
      </c>
      <c r="E406" s="19" t="s">
        <v>109</v>
      </c>
      <c r="F406" s="20">
        <f>'[1]8.1 разд '!F755</f>
        <v>22641100</v>
      </c>
      <c r="G406" s="20">
        <f>'[1]8.1 разд '!G755</f>
        <v>22641100</v>
      </c>
      <c r="H406" s="20">
        <f>'[1]8.1 разд '!H755</f>
        <v>22641100</v>
      </c>
      <c r="I406" s="20">
        <f>'[1]8.1 разд '!I755</f>
        <v>22641100</v>
      </c>
    </row>
    <row r="407" spans="1:9" ht="63.75" x14ac:dyDescent="0.25">
      <c r="A407" s="22" t="s">
        <v>340</v>
      </c>
      <c r="B407" s="17" t="s">
        <v>341</v>
      </c>
      <c r="C407" s="18"/>
      <c r="D407" s="19"/>
      <c r="E407" s="19"/>
      <c r="F407" s="20">
        <f>F408</f>
        <v>394679200</v>
      </c>
      <c r="G407" s="20">
        <f t="shared" ref="G407:I409" si="126">G408</f>
        <v>394679200</v>
      </c>
      <c r="H407" s="20">
        <f t="shared" si="126"/>
        <v>413799000</v>
      </c>
      <c r="I407" s="20">
        <f t="shared" si="126"/>
        <v>413799000</v>
      </c>
    </row>
    <row r="408" spans="1:9" ht="38.25" x14ac:dyDescent="0.25">
      <c r="A408" s="22" t="s">
        <v>52</v>
      </c>
      <c r="B408" s="17" t="s">
        <v>341</v>
      </c>
      <c r="C408" s="18">
        <v>600</v>
      </c>
      <c r="D408" s="19"/>
      <c r="E408" s="19"/>
      <c r="F408" s="20">
        <f>F409</f>
        <v>394679200</v>
      </c>
      <c r="G408" s="20">
        <f t="shared" si="126"/>
        <v>394679200</v>
      </c>
      <c r="H408" s="20">
        <f t="shared" si="126"/>
        <v>413799000</v>
      </c>
      <c r="I408" s="20">
        <f t="shared" si="126"/>
        <v>413799000</v>
      </c>
    </row>
    <row r="409" spans="1:9" x14ac:dyDescent="0.25">
      <c r="A409" s="22" t="s">
        <v>24</v>
      </c>
      <c r="B409" s="17" t="s">
        <v>341</v>
      </c>
      <c r="C409" s="18">
        <v>600</v>
      </c>
      <c r="D409" s="17" t="s">
        <v>25</v>
      </c>
      <c r="E409" s="17"/>
      <c r="F409" s="20">
        <f>F410</f>
        <v>394679200</v>
      </c>
      <c r="G409" s="20">
        <f t="shared" si="126"/>
        <v>394679200</v>
      </c>
      <c r="H409" s="20">
        <f t="shared" si="126"/>
        <v>413799000</v>
      </c>
      <c r="I409" s="20">
        <f t="shared" si="126"/>
        <v>413799000</v>
      </c>
    </row>
    <row r="410" spans="1:9" x14ac:dyDescent="0.25">
      <c r="A410" s="22" t="s">
        <v>328</v>
      </c>
      <c r="B410" s="17" t="s">
        <v>341</v>
      </c>
      <c r="C410" s="18">
        <v>600</v>
      </c>
      <c r="D410" s="17" t="s">
        <v>25</v>
      </c>
      <c r="E410" s="17" t="s">
        <v>55</v>
      </c>
      <c r="F410" s="20">
        <f>'[1]8.1 разд '!F477</f>
        <v>394679200</v>
      </c>
      <c r="G410" s="20">
        <f>'[1]8.1 разд '!G477</f>
        <v>394679200</v>
      </c>
      <c r="H410" s="20">
        <f>'[1]8.1 разд '!H477</f>
        <v>413799000</v>
      </c>
      <c r="I410" s="20">
        <f>'[1]8.1 разд '!I477</f>
        <v>413799000</v>
      </c>
    </row>
    <row r="411" spans="1:9" ht="63.75" x14ac:dyDescent="0.25">
      <c r="A411" s="27" t="s">
        <v>342</v>
      </c>
      <c r="B411" s="17" t="s">
        <v>343</v>
      </c>
      <c r="C411" s="18"/>
      <c r="D411" s="17"/>
      <c r="E411" s="17"/>
      <c r="F411" s="20">
        <f>F412</f>
        <v>300231871</v>
      </c>
      <c r="G411" s="20">
        <f t="shared" ref="G411:I413" si="127">G412</f>
        <v>0</v>
      </c>
      <c r="H411" s="20">
        <f t="shared" si="127"/>
        <v>301044871</v>
      </c>
      <c r="I411" s="20">
        <f t="shared" si="127"/>
        <v>0</v>
      </c>
    </row>
    <row r="412" spans="1:9" ht="38.25" x14ac:dyDescent="0.25">
      <c r="A412" s="22" t="s">
        <v>52</v>
      </c>
      <c r="B412" s="17" t="s">
        <v>343</v>
      </c>
      <c r="C412" s="18">
        <v>600</v>
      </c>
      <c r="D412" s="17"/>
      <c r="E412" s="17"/>
      <c r="F412" s="20">
        <f>F413</f>
        <v>300231871</v>
      </c>
      <c r="G412" s="20">
        <f t="shared" si="127"/>
        <v>0</v>
      </c>
      <c r="H412" s="20">
        <f t="shared" si="127"/>
        <v>301044871</v>
      </c>
      <c r="I412" s="20">
        <f t="shared" si="127"/>
        <v>0</v>
      </c>
    </row>
    <row r="413" spans="1:9" x14ac:dyDescent="0.25">
      <c r="A413" s="22" t="s">
        <v>24</v>
      </c>
      <c r="B413" s="17" t="s">
        <v>343</v>
      </c>
      <c r="C413" s="18">
        <v>600</v>
      </c>
      <c r="D413" s="17" t="s">
        <v>25</v>
      </c>
      <c r="E413" s="17"/>
      <c r="F413" s="20">
        <f>F414</f>
        <v>300231871</v>
      </c>
      <c r="G413" s="20">
        <f t="shared" si="127"/>
        <v>0</v>
      </c>
      <c r="H413" s="20">
        <f t="shared" si="127"/>
        <v>301044871</v>
      </c>
      <c r="I413" s="20">
        <f t="shared" si="127"/>
        <v>0</v>
      </c>
    </row>
    <row r="414" spans="1:9" x14ac:dyDescent="0.25">
      <c r="A414" s="22" t="s">
        <v>328</v>
      </c>
      <c r="B414" s="17" t="s">
        <v>343</v>
      </c>
      <c r="C414" s="18">
        <v>600</v>
      </c>
      <c r="D414" s="17" t="s">
        <v>25</v>
      </c>
      <c r="E414" s="17" t="s">
        <v>55</v>
      </c>
      <c r="F414" s="20">
        <f>'[1]8.1 разд '!F479</f>
        <v>300231871</v>
      </c>
      <c r="G414" s="20">
        <f>'[1]8.1 разд '!G479</f>
        <v>0</v>
      </c>
      <c r="H414" s="20">
        <f>'[1]8.1 разд '!H479</f>
        <v>301044871</v>
      </c>
      <c r="I414" s="20">
        <f>'[1]8.1 разд '!I479</f>
        <v>0</v>
      </c>
    </row>
    <row r="415" spans="1:9" ht="51" x14ac:dyDescent="0.25">
      <c r="A415" s="22" t="s">
        <v>344</v>
      </c>
      <c r="B415" s="17" t="s">
        <v>345</v>
      </c>
      <c r="C415" s="18"/>
      <c r="D415" s="19"/>
      <c r="E415" s="19"/>
      <c r="F415" s="20">
        <f>F416</f>
        <v>48165100</v>
      </c>
      <c r="G415" s="20">
        <f t="shared" ref="G415:I417" si="128">G416</f>
        <v>0</v>
      </c>
      <c r="H415" s="20">
        <f t="shared" si="128"/>
        <v>24397000</v>
      </c>
      <c r="I415" s="20">
        <f t="shared" si="128"/>
        <v>0</v>
      </c>
    </row>
    <row r="416" spans="1:9" ht="38.25" x14ac:dyDescent="0.25">
      <c r="A416" s="22" t="s">
        <v>52</v>
      </c>
      <c r="B416" s="17" t="s">
        <v>345</v>
      </c>
      <c r="C416" s="18">
        <v>600</v>
      </c>
      <c r="D416" s="19"/>
      <c r="E416" s="19"/>
      <c r="F416" s="20">
        <f>F417</f>
        <v>48165100</v>
      </c>
      <c r="G416" s="20">
        <f t="shared" si="128"/>
        <v>0</v>
      </c>
      <c r="H416" s="20">
        <f t="shared" si="128"/>
        <v>24397000</v>
      </c>
      <c r="I416" s="20">
        <f t="shared" si="128"/>
        <v>0</v>
      </c>
    </row>
    <row r="417" spans="1:9" x14ac:dyDescent="0.25">
      <c r="A417" s="22" t="s">
        <v>24</v>
      </c>
      <c r="B417" s="17" t="s">
        <v>345</v>
      </c>
      <c r="C417" s="18">
        <v>600</v>
      </c>
      <c r="D417" s="19" t="s">
        <v>25</v>
      </c>
      <c r="E417" s="19"/>
      <c r="F417" s="20">
        <f>F418</f>
        <v>48165100</v>
      </c>
      <c r="G417" s="20">
        <f t="shared" si="128"/>
        <v>0</v>
      </c>
      <c r="H417" s="20">
        <f t="shared" si="128"/>
        <v>24397000</v>
      </c>
      <c r="I417" s="20">
        <f t="shared" si="128"/>
        <v>0</v>
      </c>
    </row>
    <row r="418" spans="1:9" x14ac:dyDescent="0.25">
      <c r="A418" s="22" t="s">
        <v>329</v>
      </c>
      <c r="B418" s="17" t="s">
        <v>345</v>
      </c>
      <c r="C418" s="18">
        <v>600</v>
      </c>
      <c r="D418" s="19" t="s">
        <v>25</v>
      </c>
      <c r="E418" s="19" t="s">
        <v>255</v>
      </c>
      <c r="F418" s="20">
        <f>'[1]8.1 разд '!F506</f>
        <v>48165100</v>
      </c>
      <c r="G418" s="20">
        <f>'[1]8.1 разд '!G506</f>
        <v>0</v>
      </c>
      <c r="H418" s="20">
        <f>'[1]8.1 разд '!H506</f>
        <v>24397000</v>
      </c>
      <c r="I418" s="20">
        <f>'[1]8.1 разд '!I506</f>
        <v>0</v>
      </c>
    </row>
    <row r="419" spans="1:9" ht="63.75" x14ac:dyDescent="0.25">
      <c r="A419" s="27" t="s">
        <v>346</v>
      </c>
      <c r="B419" s="17" t="s">
        <v>347</v>
      </c>
      <c r="C419" s="18"/>
      <c r="D419" s="19"/>
      <c r="E419" s="19"/>
      <c r="F419" s="20">
        <f>F420</f>
        <v>130534000</v>
      </c>
      <c r="G419" s="20">
        <f t="shared" ref="G419:I421" si="129">G420</f>
        <v>0</v>
      </c>
      <c r="H419" s="20">
        <f t="shared" si="129"/>
        <v>134534000</v>
      </c>
      <c r="I419" s="20">
        <f t="shared" si="129"/>
        <v>0</v>
      </c>
    </row>
    <row r="420" spans="1:9" ht="38.25" x14ac:dyDescent="0.25">
      <c r="A420" s="22" t="s">
        <v>52</v>
      </c>
      <c r="B420" s="17" t="s">
        <v>347</v>
      </c>
      <c r="C420" s="18">
        <v>600</v>
      </c>
      <c r="D420" s="19"/>
      <c r="E420" s="19"/>
      <c r="F420" s="20">
        <f>F421</f>
        <v>130534000</v>
      </c>
      <c r="G420" s="20">
        <f t="shared" si="129"/>
        <v>0</v>
      </c>
      <c r="H420" s="20">
        <f t="shared" si="129"/>
        <v>134534000</v>
      </c>
      <c r="I420" s="20">
        <f t="shared" si="129"/>
        <v>0</v>
      </c>
    </row>
    <row r="421" spans="1:9" x14ac:dyDescent="0.25">
      <c r="A421" s="22" t="s">
        <v>24</v>
      </c>
      <c r="B421" s="17" t="s">
        <v>347</v>
      </c>
      <c r="C421" s="18">
        <v>600</v>
      </c>
      <c r="D421" s="19" t="s">
        <v>25</v>
      </c>
      <c r="E421" s="19"/>
      <c r="F421" s="20">
        <f>F422</f>
        <v>130534000</v>
      </c>
      <c r="G421" s="20">
        <f t="shared" si="129"/>
        <v>0</v>
      </c>
      <c r="H421" s="20">
        <f t="shared" si="129"/>
        <v>134534000</v>
      </c>
      <c r="I421" s="20">
        <f t="shared" si="129"/>
        <v>0</v>
      </c>
    </row>
    <row r="422" spans="1:9" x14ac:dyDescent="0.25">
      <c r="A422" s="22" t="s">
        <v>330</v>
      </c>
      <c r="B422" s="17" t="s">
        <v>347</v>
      </c>
      <c r="C422" s="18">
        <v>600</v>
      </c>
      <c r="D422" s="19" t="s">
        <v>25</v>
      </c>
      <c r="E422" s="19" t="s">
        <v>50</v>
      </c>
      <c r="F422" s="20">
        <f>'[1]8.1 разд '!F538</f>
        <v>130534000</v>
      </c>
      <c r="G422" s="20">
        <f>'[1]8.1 разд '!G538</f>
        <v>0</v>
      </c>
      <c r="H422" s="20">
        <f>'[1]8.1 разд '!H538</f>
        <v>134534000</v>
      </c>
      <c r="I422" s="20">
        <f>'[1]8.1 разд '!I538</f>
        <v>0</v>
      </c>
    </row>
    <row r="423" spans="1:9" x14ac:dyDescent="0.25">
      <c r="A423" s="22" t="s">
        <v>348</v>
      </c>
      <c r="B423" s="17" t="s">
        <v>349</v>
      </c>
      <c r="C423" s="18"/>
      <c r="D423" s="19"/>
      <c r="E423" s="19"/>
      <c r="F423" s="20">
        <f>F424</f>
        <v>750000</v>
      </c>
      <c r="G423" s="20">
        <f t="shared" ref="G423:I425" si="130">G424</f>
        <v>0</v>
      </c>
      <c r="H423" s="20">
        <f t="shared" si="130"/>
        <v>750000</v>
      </c>
      <c r="I423" s="20">
        <f t="shared" si="130"/>
        <v>0</v>
      </c>
    </row>
    <row r="424" spans="1:9" ht="38.25" x14ac:dyDescent="0.25">
      <c r="A424" s="22" t="s">
        <v>52</v>
      </c>
      <c r="B424" s="17" t="s">
        <v>349</v>
      </c>
      <c r="C424" s="18">
        <v>600</v>
      </c>
      <c r="D424" s="19"/>
      <c r="E424" s="19"/>
      <c r="F424" s="20">
        <f>F425</f>
        <v>750000</v>
      </c>
      <c r="G424" s="20">
        <f t="shared" si="130"/>
        <v>0</v>
      </c>
      <c r="H424" s="20">
        <f t="shared" si="130"/>
        <v>750000</v>
      </c>
      <c r="I424" s="20">
        <f t="shared" si="130"/>
        <v>0</v>
      </c>
    </row>
    <row r="425" spans="1:9" x14ac:dyDescent="0.25">
      <c r="A425" s="22" t="s">
        <v>24</v>
      </c>
      <c r="B425" s="17" t="s">
        <v>349</v>
      </c>
      <c r="C425" s="18">
        <v>600</v>
      </c>
      <c r="D425" s="19" t="s">
        <v>25</v>
      </c>
      <c r="E425" s="19"/>
      <c r="F425" s="20">
        <f>F426</f>
        <v>750000</v>
      </c>
      <c r="G425" s="20">
        <f t="shared" si="130"/>
        <v>0</v>
      </c>
      <c r="H425" s="20">
        <f t="shared" si="130"/>
        <v>750000</v>
      </c>
      <c r="I425" s="20">
        <f t="shared" si="130"/>
        <v>0</v>
      </c>
    </row>
    <row r="426" spans="1:9" x14ac:dyDescent="0.25">
      <c r="A426" s="22" t="s">
        <v>329</v>
      </c>
      <c r="B426" s="17" t="s">
        <v>349</v>
      </c>
      <c r="C426" s="18">
        <v>600</v>
      </c>
      <c r="D426" s="19" t="s">
        <v>25</v>
      </c>
      <c r="E426" s="19" t="s">
        <v>255</v>
      </c>
      <c r="F426" s="20">
        <f>'[1]8.1 разд '!F512</f>
        <v>750000</v>
      </c>
      <c r="G426" s="20">
        <f>'[1]8.1 разд '!G512</f>
        <v>0</v>
      </c>
      <c r="H426" s="20">
        <f>'[1]8.1 разд '!H512</f>
        <v>750000</v>
      </c>
      <c r="I426" s="20">
        <f>'[1]8.1 разд '!I512</f>
        <v>0</v>
      </c>
    </row>
    <row r="427" spans="1:9" ht="76.5" x14ac:dyDescent="0.25">
      <c r="A427" s="22" t="s">
        <v>350</v>
      </c>
      <c r="B427" s="17" t="s">
        <v>351</v>
      </c>
      <c r="C427" s="18"/>
      <c r="D427" s="19"/>
      <c r="E427" s="19"/>
      <c r="F427" s="20">
        <f>F428</f>
        <v>109867</v>
      </c>
      <c r="G427" s="20">
        <f t="shared" ref="G427:I429" si="131">G428</f>
        <v>0</v>
      </c>
      <c r="H427" s="20">
        <f t="shared" si="131"/>
        <v>109867</v>
      </c>
      <c r="I427" s="20">
        <f t="shared" si="131"/>
        <v>0</v>
      </c>
    </row>
    <row r="428" spans="1:9" ht="38.25" x14ac:dyDescent="0.25">
      <c r="A428" s="22" t="s">
        <v>52</v>
      </c>
      <c r="B428" s="17" t="s">
        <v>351</v>
      </c>
      <c r="C428" s="18">
        <v>600</v>
      </c>
      <c r="D428" s="19"/>
      <c r="E428" s="19"/>
      <c r="F428" s="20">
        <f>F429</f>
        <v>109867</v>
      </c>
      <c r="G428" s="20">
        <f t="shared" si="131"/>
        <v>0</v>
      </c>
      <c r="H428" s="20">
        <f t="shared" si="131"/>
        <v>109867</v>
      </c>
      <c r="I428" s="20">
        <f t="shared" si="131"/>
        <v>0</v>
      </c>
    </row>
    <row r="429" spans="1:9" x14ac:dyDescent="0.25">
      <c r="A429" s="22" t="s">
        <v>24</v>
      </c>
      <c r="B429" s="17" t="s">
        <v>351</v>
      </c>
      <c r="C429" s="18">
        <v>600</v>
      </c>
      <c r="D429" s="19" t="s">
        <v>25</v>
      </c>
      <c r="E429" s="19"/>
      <c r="F429" s="20">
        <f>F430</f>
        <v>109867</v>
      </c>
      <c r="G429" s="20">
        <f t="shared" si="131"/>
        <v>0</v>
      </c>
      <c r="H429" s="20">
        <f t="shared" si="131"/>
        <v>109867</v>
      </c>
      <c r="I429" s="20">
        <f t="shared" si="131"/>
        <v>0</v>
      </c>
    </row>
    <row r="430" spans="1:9" x14ac:dyDescent="0.25">
      <c r="A430" s="22" t="s">
        <v>328</v>
      </c>
      <c r="B430" s="17" t="s">
        <v>351</v>
      </c>
      <c r="C430" s="18">
        <v>600</v>
      </c>
      <c r="D430" s="19" t="s">
        <v>25</v>
      </c>
      <c r="E430" s="19" t="s">
        <v>55</v>
      </c>
      <c r="F430" s="20">
        <f>'[1]8.1 разд '!F481</f>
        <v>109867</v>
      </c>
      <c r="G430" s="20">
        <f>'[1]8.1 разд '!G481</f>
        <v>0</v>
      </c>
      <c r="H430" s="20">
        <f>'[1]8.1 разд '!H481</f>
        <v>109867</v>
      </c>
      <c r="I430" s="20">
        <f>'[1]8.1 разд '!I481</f>
        <v>0</v>
      </c>
    </row>
    <row r="431" spans="1:9" ht="51" x14ac:dyDescent="0.25">
      <c r="A431" s="22" t="s">
        <v>352</v>
      </c>
      <c r="B431" s="17" t="s">
        <v>353</v>
      </c>
      <c r="C431" s="18"/>
      <c r="D431" s="19"/>
      <c r="E431" s="19"/>
      <c r="F431" s="20">
        <f>F432+F440+F444+F448+F452+F458+F436</f>
        <v>5169000</v>
      </c>
      <c r="G431" s="20">
        <f t="shared" ref="G431:I431" si="132">G432+G440+G444+G448+G452+G458+G436</f>
        <v>0</v>
      </c>
      <c r="H431" s="20">
        <f t="shared" si="132"/>
        <v>5169000</v>
      </c>
      <c r="I431" s="20">
        <f t="shared" si="132"/>
        <v>0</v>
      </c>
    </row>
    <row r="432" spans="1:9" ht="38.25" x14ac:dyDescent="0.25">
      <c r="A432" s="22" t="s">
        <v>355</v>
      </c>
      <c r="B432" s="17" t="s">
        <v>356</v>
      </c>
      <c r="C432" s="18"/>
      <c r="D432" s="19"/>
      <c r="E432" s="19"/>
      <c r="F432" s="20">
        <f>F433</f>
        <v>290000</v>
      </c>
      <c r="G432" s="20">
        <f t="shared" ref="G432:I434" si="133">G433</f>
        <v>0</v>
      </c>
      <c r="H432" s="20">
        <f t="shared" si="133"/>
        <v>290000</v>
      </c>
      <c r="I432" s="20">
        <f t="shared" si="133"/>
        <v>0</v>
      </c>
    </row>
    <row r="433" spans="1:9" ht="38.25" x14ac:dyDescent="0.25">
      <c r="A433" s="22" t="s">
        <v>52</v>
      </c>
      <c r="B433" s="17" t="s">
        <v>356</v>
      </c>
      <c r="C433" s="17" t="s">
        <v>86</v>
      </c>
      <c r="D433" s="19"/>
      <c r="E433" s="19"/>
      <c r="F433" s="20">
        <f>F434</f>
        <v>290000</v>
      </c>
      <c r="G433" s="20">
        <f t="shared" si="133"/>
        <v>0</v>
      </c>
      <c r="H433" s="20">
        <f t="shared" si="133"/>
        <v>290000</v>
      </c>
      <c r="I433" s="20">
        <f t="shared" si="133"/>
        <v>0</v>
      </c>
    </row>
    <row r="434" spans="1:9" x14ac:dyDescent="0.25">
      <c r="A434" s="22" t="s">
        <v>24</v>
      </c>
      <c r="B434" s="17" t="s">
        <v>356</v>
      </c>
      <c r="C434" s="17" t="s">
        <v>86</v>
      </c>
      <c r="D434" s="19" t="s">
        <v>25</v>
      </c>
      <c r="E434" s="19"/>
      <c r="F434" s="20">
        <f>F435</f>
        <v>290000</v>
      </c>
      <c r="G434" s="20">
        <f t="shared" si="133"/>
        <v>0</v>
      </c>
      <c r="H434" s="20">
        <f t="shared" si="133"/>
        <v>290000</v>
      </c>
      <c r="I434" s="20">
        <f t="shared" si="133"/>
        <v>0</v>
      </c>
    </row>
    <row r="435" spans="1:9" x14ac:dyDescent="0.25">
      <c r="A435" s="22" t="s">
        <v>354</v>
      </c>
      <c r="B435" s="17" t="s">
        <v>356</v>
      </c>
      <c r="C435" s="17" t="s">
        <v>86</v>
      </c>
      <c r="D435" s="19" t="s">
        <v>25</v>
      </c>
      <c r="E435" s="19" t="s">
        <v>125</v>
      </c>
      <c r="F435" s="20">
        <f>'[1]8.1 разд '!F591</f>
        <v>290000</v>
      </c>
      <c r="G435" s="20">
        <f>'[1]8.1 разд '!G591</f>
        <v>0</v>
      </c>
      <c r="H435" s="20">
        <f>'[1]8.1 разд '!H591</f>
        <v>290000</v>
      </c>
      <c r="I435" s="20">
        <f>'[1]8.1 разд '!I591</f>
        <v>0</v>
      </c>
    </row>
    <row r="436" spans="1:9" ht="38.25" x14ac:dyDescent="0.25">
      <c r="A436" s="27" t="s">
        <v>357</v>
      </c>
      <c r="B436" s="17" t="s">
        <v>358</v>
      </c>
      <c r="C436" s="17"/>
      <c r="D436" s="19"/>
      <c r="E436" s="19"/>
      <c r="F436" s="20">
        <f>F437</f>
        <v>24300</v>
      </c>
      <c r="G436" s="20">
        <f t="shared" ref="G436:I438" si="134">G437</f>
        <v>0</v>
      </c>
      <c r="H436" s="20">
        <f t="shared" si="134"/>
        <v>24300</v>
      </c>
      <c r="I436" s="20">
        <f t="shared" si="134"/>
        <v>0</v>
      </c>
    </row>
    <row r="437" spans="1:9" ht="38.25" x14ac:dyDescent="0.25">
      <c r="A437" s="22" t="s">
        <v>52</v>
      </c>
      <c r="B437" s="17" t="s">
        <v>358</v>
      </c>
      <c r="C437" s="17" t="s">
        <v>86</v>
      </c>
      <c r="D437" s="19"/>
      <c r="E437" s="19"/>
      <c r="F437" s="20">
        <f>F438</f>
        <v>24300</v>
      </c>
      <c r="G437" s="20">
        <f t="shared" si="134"/>
        <v>0</v>
      </c>
      <c r="H437" s="20">
        <f t="shared" si="134"/>
        <v>24300</v>
      </c>
      <c r="I437" s="20">
        <f t="shared" si="134"/>
        <v>0</v>
      </c>
    </row>
    <row r="438" spans="1:9" x14ac:dyDescent="0.25">
      <c r="A438" s="22" t="s">
        <v>24</v>
      </c>
      <c r="B438" s="17" t="s">
        <v>358</v>
      </c>
      <c r="C438" s="17" t="s">
        <v>86</v>
      </c>
      <c r="D438" s="19" t="s">
        <v>25</v>
      </c>
      <c r="E438" s="19"/>
      <c r="F438" s="20">
        <f>F439</f>
        <v>24300</v>
      </c>
      <c r="G438" s="20">
        <f t="shared" si="134"/>
        <v>0</v>
      </c>
      <c r="H438" s="20">
        <f t="shared" si="134"/>
        <v>24300</v>
      </c>
      <c r="I438" s="20">
        <f t="shared" si="134"/>
        <v>0</v>
      </c>
    </row>
    <row r="439" spans="1:9" x14ac:dyDescent="0.25">
      <c r="A439" s="22" t="s">
        <v>354</v>
      </c>
      <c r="B439" s="17" t="s">
        <v>358</v>
      </c>
      <c r="C439" s="17" t="s">
        <v>86</v>
      </c>
      <c r="D439" s="19" t="s">
        <v>25</v>
      </c>
      <c r="E439" s="19" t="s">
        <v>125</v>
      </c>
      <c r="F439" s="20">
        <f>'[1]8.1 разд '!F593</f>
        <v>24300</v>
      </c>
      <c r="G439" s="20">
        <f>'[1]8.1 разд '!G593</f>
        <v>0</v>
      </c>
      <c r="H439" s="20">
        <f>'[1]8.1 разд '!H593</f>
        <v>24300</v>
      </c>
      <c r="I439" s="20">
        <f>'[1]8.1 разд '!I593</f>
        <v>0</v>
      </c>
    </row>
    <row r="440" spans="1:9" x14ac:dyDescent="0.25">
      <c r="A440" s="22" t="s">
        <v>359</v>
      </c>
      <c r="B440" s="17" t="s">
        <v>360</v>
      </c>
      <c r="C440" s="18"/>
      <c r="D440" s="19"/>
      <c r="E440" s="19"/>
      <c r="F440" s="20">
        <f>F441</f>
        <v>2600000</v>
      </c>
      <c r="G440" s="20">
        <f t="shared" ref="G440:I442" si="135">G441</f>
        <v>0</v>
      </c>
      <c r="H440" s="20">
        <f t="shared" si="135"/>
        <v>2600000</v>
      </c>
      <c r="I440" s="20">
        <f t="shared" si="135"/>
        <v>0</v>
      </c>
    </row>
    <row r="441" spans="1:9" ht="38.25" x14ac:dyDescent="0.25">
      <c r="A441" s="22" t="s">
        <v>52</v>
      </c>
      <c r="B441" s="17" t="s">
        <v>360</v>
      </c>
      <c r="C441" s="17" t="s">
        <v>86</v>
      </c>
      <c r="D441" s="19"/>
      <c r="E441" s="19"/>
      <c r="F441" s="20">
        <f>F442</f>
        <v>2600000</v>
      </c>
      <c r="G441" s="20">
        <f t="shared" si="135"/>
        <v>0</v>
      </c>
      <c r="H441" s="20">
        <f t="shared" si="135"/>
        <v>2600000</v>
      </c>
      <c r="I441" s="20">
        <f t="shared" si="135"/>
        <v>0</v>
      </c>
    </row>
    <row r="442" spans="1:9" x14ac:dyDescent="0.25">
      <c r="A442" s="22" t="s">
        <v>24</v>
      </c>
      <c r="B442" s="17" t="s">
        <v>360</v>
      </c>
      <c r="C442" s="17" t="s">
        <v>86</v>
      </c>
      <c r="D442" s="19" t="s">
        <v>25</v>
      </c>
      <c r="E442" s="19"/>
      <c r="F442" s="20">
        <f>F443</f>
        <v>2600000</v>
      </c>
      <c r="G442" s="20">
        <f t="shared" si="135"/>
        <v>0</v>
      </c>
      <c r="H442" s="20">
        <f t="shared" si="135"/>
        <v>2600000</v>
      </c>
      <c r="I442" s="20">
        <f t="shared" si="135"/>
        <v>0</v>
      </c>
    </row>
    <row r="443" spans="1:9" x14ac:dyDescent="0.25">
      <c r="A443" s="22" t="s">
        <v>354</v>
      </c>
      <c r="B443" s="17" t="s">
        <v>360</v>
      </c>
      <c r="C443" s="17" t="s">
        <v>86</v>
      </c>
      <c r="D443" s="19" t="s">
        <v>25</v>
      </c>
      <c r="E443" s="19" t="s">
        <v>125</v>
      </c>
      <c r="F443" s="20">
        <f>'[1]8.1 разд '!F595</f>
        <v>2600000</v>
      </c>
      <c r="G443" s="20">
        <f>'[1]8.1 разд '!G595</f>
        <v>0</v>
      </c>
      <c r="H443" s="20">
        <f>'[1]8.1 разд '!H595</f>
        <v>2600000</v>
      </c>
      <c r="I443" s="20">
        <f>'[1]8.1 разд '!I595</f>
        <v>0</v>
      </c>
    </row>
    <row r="444" spans="1:9" ht="38.25" x14ac:dyDescent="0.25">
      <c r="A444" s="22" t="s">
        <v>361</v>
      </c>
      <c r="B444" s="17" t="s">
        <v>362</v>
      </c>
      <c r="C444" s="18"/>
      <c r="D444" s="19"/>
      <c r="E444" s="19"/>
      <c r="F444" s="20">
        <f>F445</f>
        <v>1200000</v>
      </c>
      <c r="G444" s="20">
        <f t="shared" ref="G444:I446" si="136">G445</f>
        <v>0</v>
      </c>
      <c r="H444" s="20">
        <f t="shared" si="136"/>
        <v>1200000</v>
      </c>
      <c r="I444" s="20">
        <f t="shared" si="136"/>
        <v>0</v>
      </c>
    </row>
    <row r="445" spans="1:9" ht="38.25" x14ac:dyDescent="0.25">
      <c r="A445" s="22" t="s">
        <v>52</v>
      </c>
      <c r="B445" s="17" t="s">
        <v>362</v>
      </c>
      <c r="C445" s="17" t="s">
        <v>86</v>
      </c>
      <c r="D445" s="19"/>
      <c r="E445" s="19"/>
      <c r="F445" s="20">
        <f>F446</f>
        <v>1200000</v>
      </c>
      <c r="G445" s="20">
        <f t="shared" si="136"/>
        <v>0</v>
      </c>
      <c r="H445" s="20">
        <f t="shared" si="136"/>
        <v>1200000</v>
      </c>
      <c r="I445" s="20">
        <f t="shared" si="136"/>
        <v>0</v>
      </c>
    </row>
    <row r="446" spans="1:9" x14ac:dyDescent="0.25">
      <c r="A446" s="22" t="s">
        <v>24</v>
      </c>
      <c r="B446" s="17" t="s">
        <v>362</v>
      </c>
      <c r="C446" s="17" t="s">
        <v>86</v>
      </c>
      <c r="D446" s="19" t="s">
        <v>25</v>
      </c>
      <c r="E446" s="19"/>
      <c r="F446" s="20">
        <f>F447</f>
        <v>1200000</v>
      </c>
      <c r="G446" s="20">
        <f t="shared" si="136"/>
        <v>0</v>
      </c>
      <c r="H446" s="20">
        <f t="shared" si="136"/>
        <v>1200000</v>
      </c>
      <c r="I446" s="20">
        <f t="shared" si="136"/>
        <v>0</v>
      </c>
    </row>
    <row r="447" spans="1:9" x14ac:dyDescent="0.25">
      <c r="A447" s="22" t="s">
        <v>354</v>
      </c>
      <c r="B447" s="17" t="s">
        <v>362</v>
      </c>
      <c r="C447" s="17" t="s">
        <v>86</v>
      </c>
      <c r="D447" s="19" t="s">
        <v>25</v>
      </c>
      <c r="E447" s="19" t="s">
        <v>125</v>
      </c>
      <c r="F447" s="20">
        <f>'[1]8.1 разд '!F597</f>
        <v>1200000</v>
      </c>
      <c r="G447" s="20">
        <f>'[1]8.1 разд '!G597</f>
        <v>0</v>
      </c>
      <c r="H447" s="20">
        <f>'[1]8.1 разд '!H597</f>
        <v>1200000</v>
      </c>
      <c r="I447" s="20">
        <f>'[1]8.1 разд '!I597</f>
        <v>0</v>
      </c>
    </row>
    <row r="448" spans="1:9" ht="38.25" x14ac:dyDescent="0.25">
      <c r="A448" s="22" t="s">
        <v>363</v>
      </c>
      <c r="B448" s="17" t="s">
        <v>364</v>
      </c>
      <c r="C448" s="18"/>
      <c r="D448" s="19"/>
      <c r="E448" s="19"/>
      <c r="F448" s="20">
        <f>F449</f>
        <v>50000</v>
      </c>
      <c r="G448" s="20">
        <f t="shared" ref="G448:I450" si="137">G449</f>
        <v>0</v>
      </c>
      <c r="H448" s="20">
        <f t="shared" si="137"/>
        <v>50000</v>
      </c>
      <c r="I448" s="20">
        <f t="shared" si="137"/>
        <v>0</v>
      </c>
    </row>
    <row r="449" spans="1:9" ht="38.25" x14ac:dyDescent="0.25">
      <c r="A449" s="22" t="s">
        <v>52</v>
      </c>
      <c r="B449" s="17" t="s">
        <v>364</v>
      </c>
      <c r="C449" s="18">
        <v>600</v>
      </c>
      <c r="D449" s="19"/>
      <c r="E449" s="19"/>
      <c r="F449" s="20">
        <f>F450</f>
        <v>50000</v>
      </c>
      <c r="G449" s="20">
        <f t="shared" si="137"/>
        <v>0</v>
      </c>
      <c r="H449" s="20">
        <f t="shared" si="137"/>
        <v>50000</v>
      </c>
      <c r="I449" s="20">
        <f t="shared" si="137"/>
        <v>0</v>
      </c>
    </row>
    <row r="450" spans="1:9" x14ac:dyDescent="0.25">
      <c r="A450" s="22" t="s">
        <v>24</v>
      </c>
      <c r="B450" s="17" t="s">
        <v>364</v>
      </c>
      <c r="C450" s="18">
        <v>600</v>
      </c>
      <c r="D450" s="19" t="s">
        <v>25</v>
      </c>
      <c r="E450" s="19"/>
      <c r="F450" s="20">
        <f>F451</f>
        <v>50000</v>
      </c>
      <c r="G450" s="20">
        <f t="shared" si="137"/>
        <v>0</v>
      </c>
      <c r="H450" s="20">
        <f t="shared" si="137"/>
        <v>50000</v>
      </c>
      <c r="I450" s="20">
        <f t="shared" si="137"/>
        <v>0</v>
      </c>
    </row>
    <row r="451" spans="1:9" x14ac:dyDescent="0.25">
      <c r="A451" s="22" t="s">
        <v>329</v>
      </c>
      <c r="B451" s="17" t="s">
        <v>364</v>
      </c>
      <c r="C451" s="18">
        <v>600</v>
      </c>
      <c r="D451" s="19" t="s">
        <v>25</v>
      </c>
      <c r="E451" s="19" t="s">
        <v>255</v>
      </c>
      <c r="F451" s="20">
        <f>'[1]8.1 разд '!F515</f>
        <v>50000</v>
      </c>
      <c r="G451" s="20">
        <f>'[1]8.1 разд '!G515</f>
        <v>0</v>
      </c>
      <c r="H451" s="20">
        <f>'[1]8.1 разд '!H515</f>
        <v>50000</v>
      </c>
      <c r="I451" s="20">
        <f>'[1]8.1 разд '!I515</f>
        <v>0</v>
      </c>
    </row>
    <row r="452" spans="1:9" ht="38.25" x14ac:dyDescent="0.25">
      <c r="A452" s="22" t="s">
        <v>365</v>
      </c>
      <c r="B452" s="17" t="s">
        <v>366</v>
      </c>
      <c r="C452" s="18"/>
      <c r="D452" s="19"/>
      <c r="E452" s="19"/>
      <c r="F452" s="20">
        <f>F453</f>
        <v>929000</v>
      </c>
      <c r="G452" s="20">
        <f t="shared" ref="G452:I453" si="138">G453</f>
        <v>0</v>
      </c>
      <c r="H452" s="20">
        <f t="shared" si="138"/>
        <v>929000</v>
      </c>
      <c r="I452" s="20">
        <f t="shared" si="138"/>
        <v>0</v>
      </c>
    </row>
    <row r="453" spans="1:9" ht="38.25" x14ac:dyDescent="0.25">
      <c r="A453" s="22" t="s">
        <v>52</v>
      </c>
      <c r="B453" s="17" t="s">
        <v>366</v>
      </c>
      <c r="C453" s="18">
        <v>600</v>
      </c>
      <c r="D453" s="19"/>
      <c r="E453" s="19"/>
      <c r="F453" s="20">
        <f>F454</f>
        <v>929000</v>
      </c>
      <c r="G453" s="20">
        <f t="shared" si="138"/>
        <v>0</v>
      </c>
      <c r="H453" s="20">
        <f t="shared" si="138"/>
        <v>929000</v>
      </c>
      <c r="I453" s="20">
        <f t="shared" si="138"/>
        <v>0</v>
      </c>
    </row>
    <row r="454" spans="1:9" x14ac:dyDescent="0.25">
      <c r="A454" s="22" t="s">
        <v>24</v>
      </c>
      <c r="B454" s="17" t="s">
        <v>366</v>
      </c>
      <c r="C454" s="18">
        <v>600</v>
      </c>
      <c r="D454" s="19" t="s">
        <v>25</v>
      </c>
      <c r="E454" s="19"/>
      <c r="F454" s="20">
        <f>SUM(F455:F457)</f>
        <v>929000</v>
      </c>
      <c r="G454" s="20">
        <f t="shared" ref="G454:I454" si="139">SUM(G455:G457)</f>
        <v>0</v>
      </c>
      <c r="H454" s="20">
        <f t="shared" si="139"/>
        <v>929000</v>
      </c>
      <c r="I454" s="20">
        <f t="shared" si="139"/>
        <v>0</v>
      </c>
    </row>
    <row r="455" spans="1:9" x14ac:dyDescent="0.25">
      <c r="A455" s="22" t="s">
        <v>328</v>
      </c>
      <c r="B455" s="17" t="s">
        <v>366</v>
      </c>
      <c r="C455" s="18">
        <v>600</v>
      </c>
      <c r="D455" s="19" t="s">
        <v>25</v>
      </c>
      <c r="E455" s="19" t="s">
        <v>55</v>
      </c>
      <c r="F455" s="20">
        <f>'[1]8.1 разд '!F484</f>
        <v>110000</v>
      </c>
      <c r="G455" s="20">
        <f>'[1]8.1 разд '!G484</f>
        <v>0</v>
      </c>
      <c r="H455" s="20">
        <f>'[1]8.1 разд '!H484</f>
        <v>110000</v>
      </c>
      <c r="I455" s="20">
        <f>'[1]8.1 разд '!I484</f>
        <v>0</v>
      </c>
    </row>
    <row r="456" spans="1:9" x14ac:dyDescent="0.25">
      <c r="A456" s="22" t="s">
        <v>329</v>
      </c>
      <c r="B456" s="17" t="s">
        <v>366</v>
      </c>
      <c r="C456" s="18">
        <v>600</v>
      </c>
      <c r="D456" s="19" t="s">
        <v>25</v>
      </c>
      <c r="E456" s="19" t="s">
        <v>255</v>
      </c>
      <c r="F456" s="20">
        <f>'[1]8.1 разд '!F517</f>
        <v>340000</v>
      </c>
      <c r="G456" s="20">
        <f>'[1]8.1 разд '!G517</f>
        <v>0</v>
      </c>
      <c r="H456" s="20">
        <f>'[1]8.1 разд '!H517</f>
        <v>340000</v>
      </c>
      <c r="I456" s="20">
        <f>'[1]8.1 разд '!I517</f>
        <v>0</v>
      </c>
    </row>
    <row r="457" spans="1:9" x14ac:dyDescent="0.25">
      <c r="A457" s="22" t="s">
        <v>330</v>
      </c>
      <c r="B457" s="17" t="s">
        <v>366</v>
      </c>
      <c r="C457" s="18">
        <v>600</v>
      </c>
      <c r="D457" s="19" t="s">
        <v>25</v>
      </c>
      <c r="E457" s="19" t="s">
        <v>50</v>
      </c>
      <c r="F457" s="20">
        <f>'[1]8.1 разд '!F541</f>
        <v>479000</v>
      </c>
      <c r="G457" s="20">
        <f>'[1]8.1 разд '!G541</f>
        <v>0</v>
      </c>
      <c r="H457" s="20">
        <f>'[1]8.1 разд '!H541</f>
        <v>479000</v>
      </c>
      <c r="I457" s="20">
        <f>'[1]8.1 разд '!I541</f>
        <v>0</v>
      </c>
    </row>
    <row r="458" spans="1:9" ht="38.25" x14ac:dyDescent="0.25">
      <c r="A458" s="22" t="s">
        <v>367</v>
      </c>
      <c r="B458" s="17" t="s">
        <v>368</v>
      </c>
      <c r="C458" s="18"/>
      <c r="D458" s="19"/>
      <c r="E458" s="19"/>
      <c r="F458" s="20">
        <f>F459</f>
        <v>75700</v>
      </c>
      <c r="G458" s="20">
        <f t="shared" ref="G458:I460" si="140">G459</f>
        <v>0</v>
      </c>
      <c r="H458" s="20">
        <f t="shared" si="140"/>
        <v>75700</v>
      </c>
      <c r="I458" s="20">
        <f t="shared" si="140"/>
        <v>0</v>
      </c>
    </row>
    <row r="459" spans="1:9" ht="25.5" x14ac:dyDescent="0.25">
      <c r="A459" s="22" t="s">
        <v>27</v>
      </c>
      <c r="B459" s="17" t="s">
        <v>368</v>
      </c>
      <c r="C459" s="17" t="s">
        <v>88</v>
      </c>
      <c r="D459" s="19"/>
      <c r="E459" s="19"/>
      <c r="F459" s="20">
        <f>F460</f>
        <v>75700</v>
      </c>
      <c r="G459" s="20">
        <f t="shared" si="140"/>
        <v>0</v>
      </c>
      <c r="H459" s="20">
        <f t="shared" si="140"/>
        <v>75700</v>
      </c>
      <c r="I459" s="20">
        <f t="shared" si="140"/>
        <v>0</v>
      </c>
    </row>
    <row r="460" spans="1:9" x14ac:dyDescent="0.25">
      <c r="A460" s="22" t="s">
        <v>24</v>
      </c>
      <c r="B460" s="17" t="s">
        <v>368</v>
      </c>
      <c r="C460" s="17" t="s">
        <v>88</v>
      </c>
      <c r="D460" s="19" t="s">
        <v>25</v>
      </c>
      <c r="E460" s="19"/>
      <c r="F460" s="20">
        <f>F461</f>
        <v>75700</v>
      </c>
      <c r="G460" s="20">
        <f t="shared" si="140"/>
        <v>0</v>
      </c>
      <c r="H460" s="20">
        <f t="shared" si="140"/>
        <v>75700</v>
      </c>
      <c r="I460" s="20">
        <f t="shared" si="140"/>
        <v>0</v>
      </c>
    </row>
    <row r="461" spans="1:9" x14ac:dyDescent="0.25">
      <c r="A461" s="22" t="s">
        <v>354</v>
      </c>
      <c r="B461" s="17" t="s">
        <v>368</v>
      </c>
      <c r="C461" s="17" t="s">
        <v>88</v>
      </c>
      <c r="D461" s="19" t="s">
        <v>25</v>
      </c>
      <c r="E461" s="19" t="s">
        <v>125</v>
      </c>
      <c r="F461" s="20">
        <f>'[1]8.1 разд '!F599</f>
        <v>75700</v>
      </c>
      <c r="G461" s="20">
        <f>'[1]8.1 разд '!G599</f>
        <v>0</v>
      </c>
      <c r="H461" s="20">
        <f>'[1]8.1 разд '!H599</f>
        <v>75700</v>
      </c>
      <c r="I461" s="20">
        <f>'[1]8.1 разд '!I599</f>
        <v>0</v>
      </c>
    </row>
    <row r="462" spans="1:9" ht="38.25" x14ac:dyDescent="0.25">
      <c r="A462" s="22" t="s">
        <v>369</v>
      </c>
      <c r="B462" s="17" t="s">
        <v>370</v>
      </c>
      <c r="C462" s="18"/>
      <c r="D462" s="19"/>
      <c r="E462" s="19"/>
      <c r="F462" s="20">
        <f>F463+F467+F471+F475</f>
        <v>67864700</v>
      </c>
      <c r="G462" s="20">
        <f t="shared" ref="G462:I462" si="141">G463+G467+G471+G475</f>
        <v>0</v>
      </c>
      <c r="H462" s="20">
        <f t="shared" si="141"/>
        <v>75864700</v>
      </c>
      <c r="I462" s="20">
        <f t="shared" si="141"/>
        <v>0</v>
      </c>
    </row>
    <row r="463" spans="1:9" ht="51" x14ac:dyDescent="0.25">
      <c r="A463" s="22" t="s">
        <v>153</v>
      </c>
      <c r="B463" s="17" t="s">
        <v>371</v>
      </c>
      <c r="C463" s="17"/>
      <c r="D463" s="19"/>
      <c r="E463" s="19"/>
      <c r="F463" s="20">
        <f>F464</f>
        <v>400000</v>
      </c>
      <c r="G463" s="20">
        <f t="shared" ref="G463:I465" si="142">G464</f>
        <v>0</v>
      </c>
      <c r="H463" s="20">
        <f t="shared" si="142"/>
        <v>400000</v>
      </c>
      <c r="I463" s="20">
        <f t="shared" si="142"/>
        <v>0</v>
      </c>
    </row>
    <row r="464" spans="1:9" ht="38.25" x14ac:dyDescent="0.25">
      <c r="A464" s="22" t="s">
        <v>52</v>
      </c>
      <c r="B464" s="17" t="s">
        <v>371</v>
      </c>
      <c r="C464" s="17" t="s">
        <v>86</v>
      </c>
      <c r="D464" s="19"/>
      <c r="E464" s="19"/>
      <c r="F464" s="20">
        <f>F465</f>
        <v>400000</v>
      </c>
      <c r="G464" s="20">
        <f t="shared" si="142"/>
        <v>0</v>
      </c>
      <c r="H464" s="20">
        <f t="shared" si="142"/>
        <v>400000</v>
      </c>
      <c r="I464" s="20">
        <f t="shared" si="142"/>
        <v>0</v>
      </c>
    </row>
    <row r="465" spans="1:9" x14ac:dyDescent="0.25">
      <c r="A465" s="22" t="s">
        <v>24</v>
      </c>
      <c r="B465" s="17" t="s">
        <v>371</v>
      </c>
      <c r="C465" s="17" t="s">
        <v>86</v>
      </c>
      <c r="D465" s="19" t="s">
        <v>25</v>
      </c>
      <c r="E465" s="19"/>
      <c r="F465" s="20">
        <f>F466</f>
        <v>400000</v>
      </c>
      <c r="G465" s="20">
        <f t="shared" si="142"/>
        <v>0</v>
      </c>
      <c r="H465" s="20">
        <f t="shared" si="142"/>
        <v>400000</v>
      </c>
      <c r="I465" s="20">
        <f t="shared" si="142"/>
        <v>0</v>
      </c>
    </row>
    <row r="466" spans="1:9" x14ac:dyDescent="0.25">
      <c r="A466" s="22" t="s">
        <v>354</v>
      </c>
      <c r="B466" s="17" t="s">
        <v>371</v>
      </c>
      <c r="C466" s="17" t="s">
        <v>86</v>
      </c>
      <c r="D466" s="19" t="s">
        <v>25</v>
      </c>
      <c r="E466" s="19" t="s">
        <v>125</v>
      </c>
      <c r="F466" s="20">
        <f>'[1]8.1 разд '!F604</f>
        <v>400000</v>
      </c>
      <c r="G466" s="20">
        <f>'[1]8.1 разд '!G604</f>
        <v>0</v>
      </c>
      <c r="H466" s="20">
        <f>'[1]8.1 разд '!H604</f>
        <v>400000</v>
      </c>
      <c r="I466" s="20">
        <f>'[1]8.1 разд '!I604</f>
        <v>0</v>
      </c>
    </row>
    <row r="467" spans="1:9" ht="63.75" x14ac:dyDescent="0.25">
      <c r="A467" s="22" t="s">
        <v>372</v>
      </c>
      <c r="B467" s="17" t="s">
        <v>373</v>
      </c>
      <c r="C467" s="18"/>
      <c r="D467" s="19"/>
      <c r="E467" s="19"/>
      <c r="F467" s="20">
        <f>F468</f>
        <v>35380500</v>
      </c>
      <c r="G467" s="20">
        <f t="shared" ref="G467:I469" si="143">G468</f>
        <v>0</v>
      </c>
      <c r="H467" s="20">
        <f t="shared" si="143"/>
        <v>39380500</v>
      </c>
      <c r="I467" s="20">
        <f t="shared" si="143"/>
        <v>0</v>
      </c>
    </row>
    <row r="468" spans="1:9" ht="38.25" x14ac:dyDescent="0.25">
      <c r="A468" s="22" t="s">
        <v>52</v>
      </c>
      <c r="B468" s="17" t="s">
        <v>373</v>
      </c>
      <c r="C468" s="18">
        <v>600</v>
      </c>
      <c r="D468" s="19"/>
      <c r="E468" s="19"/>
      <c r="F468" s="20">
        <f>F469</f>
        <v>35380500</v>
      </c>
      <c r="G468" s="20">
        <f t="shared" si="143"/>
        <v>0</v>
      </c>
      <c r="H468" s="20">
        <f t="shared" si="143"/>
        <v>39380500</v>
      </c>
      <c r="I468" s="20">
        <f t="shared" si="143"/>
        <v>0</v>
      </c>
    </row>
    <row r="469" spans="1:9" x14ac:dyDescent="0.25">
      <c r="A469" s="22" t="s">
        <v>24</v>
      </c>
      <c r="B469" s="17" t="s">
        <v>373</v>
      </c>
      <c r="C469" s="18">
        <v>600</v>
      </c>
      <c r="D469" s="19" t="s">
        <v>25</v>
      </c>
      <c r="E469" s="19"/>
      <c r="F469" s="20">
        <f>F470</f>
        <v>35380500</v>
      </c>
      <c r="G469" s="20">
        <f t="shared" si="143"/>
        <v>0</v>
      </c>
      <c r="H469" s="20">
        <f t="shared" si="143"/>
        <v>39380500</v>
      </c>
      <c r="I469" s="20">
        <f t="shared" si="143"/>
        <v>0</v>
      </c>
    </row>
    <row r="470" spans="1:9" x14ac:dyDescent="0.25">
      <c r="A470" s="22" t="s">
        <v>354</v>
      </c>
      <c r="B470" s="17" t="s">
        <v>373</v>
      </c>
      <c r="C470" s="18">
        <v>600</v>
      </c>
      <c r="D470" s="19" t="s">
        <v>25</v>
      </c>
      <c r="E470" s="19" t="s">
        <v>125</v>
      </c>
      <c r="F470" s="20">
        <f>'[1]8.1 разд '!F606</f>
        <v>35380500</v>
      </c>
      <c r="G470" s="20">
        <f>'[1]8.1 разд '!G606</f>
        <v>0</v>
      </c>
      <c r="H470" s="20">
        <f>'[1]8.1 разд '!H606</f>
        <v>39380500</v>
      </c>
      <c r="I470" s="20">
        <f>'[1]8.1 разд '!I606</f>
        <v>0</v>
      </c>
    </row>
    <row r="471" spans="1:9" ht="63.75" x14ac:dyDescent="0.25">
      <c r="A471" s="22" t="s">
        <v>374</v>
      </c>
      <c r="B471" s="17" t="s">
        <v>375</v>
      </c>
      <c r="C471" s="17"/>
      <c r="D471" s="19"/>
      <c r="E471" s="19"/>
      <c r="F471" s="20">
        <f>F472</f>
        <v>16817900</v>
      </c>
      <c r="G471" s="20">
        <f t="shared" ref="G471:I473" si="144">G472</f>
        <v>0</v>
      </c>
      <c r="H471" s="20">
        <f t="shared" si="144"/>
        <v>19817900</v>
      </c>
      <c r="I471" s="20">
        <f t="shared" si="144"/>
        <v>0</v>
      </c>
    </row>
    <row r="472" spans="1:9" ht="38.25" x14ac:dyDescent="0.25">
      <c r="A472" s="22" t="s">
        <v>52</v>
      </c>
      <c r="B472" s="17" t="s">
        <v>375</v>
      </c>
      <c r="C472" s="17" t="s">
        <v>86</v>
      </c>
      <c r="D472" s="19"/>
      <c r="E472" s="19"/>
      <c r="F472" s="20">
        <f>F473</f>
        <v>16817900</v>
      </c>
      <c r="G472" s="20">
        <f t="shared" si="144"/>
        <v>0</v>
      </c>
      <c r="H472" s="20">
        <f t="shared" si="144"/>
        <v>19817900</v>
      </c>
      <c r="I472" s="20">
        <f t="shared" si="144"/>
        <v>0</v>
      </c>
    </row>
    <row r="473" spans="1:9" x14ac:dyDescent="0.25">
      <c r="A473" s="22" t="s">
        <v>24</v>
      </c>
      <c r="B473" s="17" t="s">
        <v>375</v>
      </c>
      <c r="C473" s="17" t="s">
        <v>86</v>
      </c>
      <c r="D473" s="19" t="s">
        <v>25</v>
      </c>
      <c r="E473" s="19"/>
      <c r="F473" s="20">
        <f>F474</f>
        <v>16817900</v>
      </c>
      <c r="G473" s="20">
        <f t="shared" si="144"/>
        <v>0</v>
      </c>
      <c r="H473" s="20">
        <f t="shared" si="144"/>
        <v>19817900</v>
      </c>
      <c r="I473" s="20">
        <f t="shared" si="144"/>
        <v>0</v>
      </c>
    </row>
    <row r="474" spans="1:9" x14ac:dyDescent="0.25">
      <c r="A474" s="22" t="s">
        <v>354</v>
      </c>
      <c r="B474" s="17" t="s">
        <v>375</v>
      </c>
      <c r="C474" s="17" t="s">
        <v>86</v>
      </c>
      <c r="D474" s="19" t="s">
        <v>25</v>
      </c>
      <c r="E474" s="19" t="s">
        <v>125</v>
      </c>
      <c r="F474" s="20">
        <f>'[1]8.1 разд '!F608</f>
        <v>16817900</v>
      </c>
      <c r="G474" s="20">
        <f>'[1]8.1 разд '!G608</f>
        <v>0</v>
      </c>
      <c r="H474" s="20">
        <f>'[1]8.1 разд '!H608</f>
        <v>19817900</v>
      </c>
      <c r="I474" s="20">
        <f>'[1]8.1 разд '!I608</f>
        <v>0</v>
      </c>
    </row>
    <row r="475" spans="1:9" ht="63.75" x14ac:dyDescent="0.25">
      <c r="A475" s="22" t="s">
        <v>376</v>
      </c>
      <c r="B475" s="17" t="s">
        <v>377</v>
      </c>
      <c r="C475" s="17"/>
      <c r="D475" s="19"/>
      <c r="E475" s="19"/>
      <c r="F475" s="20">
        <f>F476</f>
        <v>15266300</v>
      </c>
      <c r="G475" s="20">
        <f t="shared" ref="G475:I477" si="145">G476</f>
        <v>0</v>
      </c>
      <c r="H475" s="20">
        <f t="shared" si="145"/>
        <v>16266300</v>
      </c>
      <c r="I475" s="20">
        <f t="shared" si="145"/>
        <v>0</v>
      </c>
    </row>
    <row r="476" spans="1:9" ht="38.25" x14ac:dyDescent="0.25">
      <c r="A476" s="22" t="s">
        <v>52</v>
      </c>
      <c r="B476" s="17" t="s">
        <v>377</v>
      </c>
      <c r="C476" s="17" t="s">
        <v>86</v>
      </c>
      <c r="D476" s="19"/>
      <c r="E476" s="19"/>
      <c r="F476" s="20">
        <f>F477</f>
        <v>15266300</v>
      </c>
      <c r="G476" s="20">
        <f t="shared" si="145"/>
        <v>0</v>
      </c>
      <c r="H476" s="20">
        <f t="shared" si="145"/>
        <v>16266300</v>
      </c>
      <c r="I476" s="20">
        <f t="shared" si="145"/>
        <v>0</v>
      </c>
    </row>
    <row r="477" spans="1:9" x14ac:dyDescent="0.25">
      <c r="A477" s="22" t="s">
        <v>24</v>
      </c>
      <c r="B477" s="17" t="s">
        <v>377</v>
      </c>
      <c r="C477" s="17" t="s">
        <v>86</v>
      </c>
      <c r="D477" s="19" t="s">
        <v>25</v>
      </c>
      <c r="E477" s="19"/>
      <c r="F477" s="20">
        <f>F478</f>
        <v>15266300</v>
      </c>
      <c r="G477" s="20">
        <f t="shared" si="145"/>
        <v>0</v>
      </c>
      <c r="H477" s="20">
        <f t="shared" si="145"/>
        <v>16266300</v>
      </c>
      <c r="I477" s="20">
        <f t="shared" si="145"/>
        <v>0</v>
      </c>
    </row>
    <row r="478" spans="1:9" x14ac:dyDescent="0.25">
      <c r="A478" s="22" t="s">
        <v>354</v>
      </c>
      <c r="B478" s="17" t="s">
        <v>377</v>
      </c>
      <c r="C478" s="17" t="s">
        <v>86</v>
      </c>
      <c r="D478" s="19" t="s">
        <v>25</v>
      </c>
      <c r="E478" s="19" t="s">
        <v>125</v>
      </c>
      <c r="F478" s="20">
        <f>'[1]8.1 разд '!F610</f>
        <v>15266300</v>
      </c>
      <c r="G478" s="20">
        <f>'[1]8.1 разд '!G610</f>
        <v>0</v>
      </c>
      <c r="H478" s="20">
        <f>'[1]8.1 разд '!H610</f>
        <v>16266300</v>
      </c>
      <c r="I478" s="20">
        <f>'[1]8.1 разд '!I610</f>
        <v>0</v>
      </c>
    </row>
    <row r="479" spans="1:9" ht="38.25" x14ac:dyDescent="0.25">
      <c r="A479" s="24" t="s">
        <v>378</v>
      </c>
      <c r="B479" s="17" t="s">
        <v>379</v>
      </c>
      <c r="C479" s="17"/>
      <c r="D479" s="19"/>
      <c r="E479" s="19"/>
      <c r="F479" s="20">
        <f>F480</f>
        <v>46828000</v>
      </c>
      <c r="G479" s="20">
        <f t="shared" ref="G479:I479" si="146">G480</f>
        <v>0</v>
      </c>
      <c r="H479" s="20">
        <f t="shared" si="146"/>
        <v>75596100</v>
      </c>
      <c r="I479" s="20">
        <f t="shared" si="146"/>
        <v>0</v>
      </c>
    </row>
    <row r="480" spans="1:9" ht="51" x14ac:dyDescent="0.25">
      <c r="A480" s="23" t="s">
        <v>380</v>
      </c>
      <c r="B480" s="17" t="s">
        <v>381</v>
      </c>
      <c r="C480" s="17"/>
      <c r="D480" s="19"/>
      <c r="E480" s="19"/>
      <c r="F480" s="20">
        <f>F481</f>
        <v>46828000</v>
      </c>
      <c r="G480" s="20">
        <f t="shared" ref="G480:I481" si="147">G481</f>
        <v>0</v>
      </c>
      <c r="H480" s="20">
        <f t="shared" si="147"/>
        <v>75596100</v>
      </c>
      <c r="I480" s="20">
        <f t="shared" si="147"/>
        <v>0</v>
      </c>
    </row>
    <row r="481" spans="1:9" ht="38.25" x14ac:dyDescent="0.25">
      <c r="A481" s="22" t="s">
        <v>303</v>
      </c>
      <c r="B481" s="17" t="s">
        <v>381</v>
      </c>
      <c r="C481" s="17" t="s">
        <v>304</v>
      </c>
      <c r="D481" s="19"/>
      <c r="E481" s="19"/>
      <c r="F481" s="20">
        <f>F482</f>
        <v>46828000</v>
      </c>
      <c r="G481" s="20">
        <f t="shared" si="147"/>
        <v>0</v>
      </c>
      <c r="H481" s="20">
        <f t="shared" si="147"/>
        <v>75596100</v>
      </c>
      <c r="I481" s="20">
        <f t="shared" si="147"/>
        <v>0</v>
      </c>
    </row>
    <row r="482" spans="1:9" x14ac:dyDescent="0.25">
      <c r="A482" s="22" t="s">
        <v>24</v>
      </c>
      <c r="B482" s="17" t="s">
        <v>381</v>
      </c>
      <c r="C482" s="17" t="s">
        <v>304</v>
      </c>
      <c r="D482" s="19" t="s">
        <v>25</v>
      </c>
      <c r="E482" s="19"/>
      <c r="F482" s="20">
        <f>SUM(F483:F483)</f>
        <v>46828000</v>
      </c>
      <c r="G482" s="20">
        <f>SUM(G483:G483)</f>
        <v>0</v>
      </c>
      <c r="H482" s="20">
        <f>SUM(H483:H483)</f>
        <v>75596100</v>
      </c>
      <c r="I482" s="20">
        <f>SUM(I483:I483)</f>
        <v>0</v>
      </c>
    </row>
    <row r="483" spans="1:9" x14ac:dyDescent="0.25">
      <c r="A483" s="22" t="s">
        <v>329</v>
      </c>
      <c r="B483" s="17" t="s">
        <v>381</v>
      </c>
      <c r="C483" s="17" t="s">
        <v>304</v>
      </c>
      <c r="D483" s="19" t="s">
        <v>25</v>
      </c>
      <c r="E483" s="19" t="s">
        <v>255</v>
      </c>
      <c r="F483" s="20">
        <f>'[1]9.1 ведомства'!G200</f>
        <v>46828000</v>
      </c>
      <c r="G483" s="20">
        <f>'[1]9.1 ведомства'!H200</f>
        <v>0</v>
      </c>
      <c r="H483" s="20">
        <f>'[1]9.1 ведомства'!I200</f>
        <v>75596100</v>
      </c>
      <c r="I483" s="20">
        <f>'[1]9.1 ведомства'!J200</f>
        <v>0</v>
      </c>
    </row>
    <row r="484" spans="1:9" x14ac:dyDescent="0.25">
      <c r="A484" s="22" t="s">
        <v>382</v>
      </c>
      <c r="B484" s="17" t="s">
        <v>383</v>
      </c>
      <c r="C484" s="18"/>
      <c r="D484" s="19"/>
      <c r="E484" s="19"/>
      <c r="F484" s="20">
        <f>F485</f>
        <v>55555300</v>
      </c>
      <c r="G484" s="20">
        <f t="shared" ref="G484:I484" si="148">G485</f>
        <v>23242300</v>
      </c>
      <c r="H484" s="20">
        <f t="shared" si="148"/>
        <v>55895600</v>
      </c>
      <c r="I484" s="20">
        <f t="shared" si="148"/>
        <v>23582600</v>
      </c>
    </row>
    <row r="485" spans="1:9" ht="38.25" x14ac:dyDescent="0.25">
      <c r="A485" s="22" t="s">
        <v>384</v>
      </c>
      <c r="B485" s="17" t="s">
        <v>385</v>
      </c>
      <c r="C485" s="18"/>
      <c r="D485" s="19"/>
      <c r="E485" s="19"/>
      <c r="F485" s="20">
        <f>F486+F490+F494+F498+F502</f>
        <v>55555300</v>
      </c>
      <c r="G485" s="20">
        <f t="shared" ref="G485:I485" si="149">G486+G490+G494+G498+G502</f>
        <v>23242300</v>
      </c>
      <c r="H485" s="20">
        <f t="shared" si="149"/>
        <v>55895600</v>
      </c>
      <c r="I485" s="20">
        <f t="shared" si="149"/>
        <v>23582600</v>
      </c>
    </row>
    <row r="486" spans="1:9" ht="51" x14ac:dyDescent="0.25">
      <c r="A486" s="22" t="s">
        <v>153</v>
      </c>
      <c r="B486" s="17" t="s">
        <v>386</v>
      </c>
      <c r="C486" s="18"/>
      <c r="D486" s="19"/>
      <c r="E486" s="19"/>
      <c r="F486" s="20">
        <f>F487</f>
        <v>180000</v>
      </c>
      <c r="G486" s="20">
        <f t="shared" ref="G486:I488" si="150">G487</f>
        <v>0</v>
      </c>
      <c r="H486" s="20">
        <f t="shared" si="150"/>
        <v>180000</v>
      </c>
      <c r="I486" s="20">
        <f t="shared" si="150"/>
        <v>0</v>
      </c>
    </row>
    <row r="487" spans="1:9" ht="38.25" x14ac:dyDescent="0.25">
      <c r="A487" s="22" t="s">
        <v>52</v>
      </c>
      <c r="B487" s="17" t="s">
        <v>386</v>
      </c>
      <c r="C487" s="18">
        <v>600</v>
      </c>
      <c r="D487" s="19"/>
      <c r="E487" s="19"/>
      <c r="F487" s="20">
        <f>F488</f>
        <v>180000</v>
      </c>
      <c r="G487" s="20">
        <f t="shared" si="150"/>
        <v>0</v>
      </c>
      <c r="H487" s="20">
        <f t="shared" si="150"/>
        <v>180000</v>
      </c>
      <c r="I487" s="20">
        <f t="shared" si="150"/>
        <v>0</v>
      </c>
    </row>
    <row r="488" spans="1:9" x14ac:dyDescent="0.25">
      <c r="A488" s="22" t="s">
        <v>24</v>
      </c>
      <c r="B488" s="17" t="s">
        <v>386</v>
      </c>
      <c r="C488" s="18">
        <v>600</v>
      </c>
      <c r="D488" s="17" t="s">
        <v>25</v>
      </c>
      <c r="E488" s="17"/>
      <c r="F488" s="20">
        <f>F489</f>
        <v>180000</v>
      </c>
      <c r="G488" s="20">
        <f t="shared" si="150"/>
        <v>0</v>
      </c>
      <c r="H488" s="20">
        <f t="shared" si="150"/>
        <v>180000</v>
      </c>
      <c r="I488" s="20">
        <f t="shared" si="150"/>
        <v>0</v>
      </c>
    </row>
    <row r="489" spans="1:9" x14ac:dyDescent="0.25">
      <c r="A489" s="22" t="s">
        <v>354</v>
      </c>
      <c r="B489" s="17" t="s">
        <v>386</v>
      </c>
      <c r="C489" s="18">
        <v>600</v>
      </c>
      <c r="D489" s="17" t="s">
        <v>25</v>
      </c>
      <c r="E489" s="17" t="s">
        <v>125</v>
      </c>
      <c r="F489" s="20">
        <f>'[1]8.1 разд '!F614</f>
        <v>180000</v>
      </c>
      <c r="G489" s="20">
        <f>'[1]8.1 разд '!G614</f>
        <v>0</v>
      </c>
      <c r="H489" s="20">
        <f>'[1]8.1 разд '!H614</f>
        <v>180000</v>
      </c>
      <c r="I489" s="20">
        <f>'[1]8.1 разд '!I614</f>
        <v>0</v>
      </c>
    </row>
    <row r="490" spans="1:9" ht="63.75" x14ac:dyDescent="0.25">
      <c r="A490" s="22" t="s">
        <v>387</v>
      </c>
      <c r="B490" s="17" t="s">
        <v>388</v>
      </c>
      <c r="C490" s="18"/>
      <c r="D490" s="19"/>
      <c r="E490" s="19"/>
      <c r="F490" s="20">
        <f>F491</f>
        <v>1756000</v>
      </c>
      <c r="G490" s="20">
        <f t="shared" ref="G490:I492" si="151">G491</f>
        <v>1756000</v>
      </c>
      <c r="H490" s="20">
        <f t="shared" si="151"/>
        <v>1756000</v>
      </c>
      <c r="I490" s="20">
        <f t="shared" si="151"/>
        <v>1756000</v>
      </c>
    </row>
    <row r="491" spans="1:9" ht="38.25" x14ac:dyDescent="0.25">
      <c r="A491" s="22" t="s">
        <v>52</v>
      </c>
      <c r="B491" s="17" t="s">
        <v>388</v>
      </c>
      <c r="C491" s="18">
        <v>600</v>
      </c>
      <c r="D491" s="19"/>
      <c r="E491" s="19"/>
      <c r="F491" s="20">
        <f>F492</f>
        <v>1756000</v>
      </c>
      <c r="G491" s="20">
        <f t="shared" si="151"/>
        <v>1756000</v>
      </c>
      <c r="H491" s="20">
        <f t="shared" si="151"/>
        <v>1756000</v>
      </c>
      <c r="I491" s="20">
        <f t="shared" si="151"/>
        <v>1756000</v>
      </c>
    </row>
    <row r="492" spans="1:9" x14ac:dyDescent="0.25">
      <c r="A492" s="22" t="s">
        <v>24</v>
      </c>
      <c r="B492" s="17" t="s">
        <v>388</v>
      </c>
      <c r="C492" s="18">
        <v>600</v>
      </c>
      <c r="D492" s="19" t="s">
        <v>25</v>
      </c>
      <c r="E492" s="19"/>
      <c r="F492" s="20">
        <f>F493</f>
        <v>1756000</v>
      </c>
      <c r="G492" s="20">
        <f t="shared" si="151"/>
        <v>1756000</v>
      </c>
      <c r="H492" s="20">
        <f t="shared" si="151"/>
        <v>1756000</v>
      </c>
      <c r="I492" s="20">
        <f t="shared" si="151"/>
        <v>1756000</v>
      </c>
    </row>
    <row r="493" spans="1:9" x14ac:dyDescent="0.25">
      <c r="A493" s="22" t="s">
        <v>329</v>
      </c>
      <c r="B493" s="17" t="s">
        <v>388</v>
      </c>
      <c r="C493" s="18">
        <v>600</v>
      </c>
      <c r="D493" s="19" t="s">
        <v>25</v>
      </c>
      <c r="E493" s="19" t="s">
        <v>255</v>
      </c>
      <c r="F493" s="20">
        <f>'[1]8.1 разд '!F526</f>
        <v>1756000</v>
      </c>
      <c r="G493" s="20">
        <f>'[1]8.1 разд '!G526</f>
        <v>1756000</v>
      </c>
      <c r="H493" s="20">
        <f>'[1]8.1 разд '!H526</f>
        <v>1756000</v>
      </c>
      <c r="I493" s="20">
        <f>'[1]8.1 разд '!I526</f>
        <v>1756000</v>
      </c>
    </row>
    <row r="494" spans="1:9" ht="25.5" x14ac:dyDescent="0.25">
      <c r="A494" s="22" t="s">
        <v>389</v>
      </c>
      <c r="B494" s="17" t="s">
        <v>390</v>
      </c>
      <c r="C494" s="18"/>
      <c r="D494" s="19"/>
      <c r="E494" s="19"/>
      <c r="F494" s="20">
        <f>F495</f>
        <v>21486300</v>
      </c>
      <c r="G494" s="20">
        <f t="shared" ref="G494:I496" si="152">G495</f>
        <v>21486300</v>
      </c>
      <c r="H494" s="20">
        <f t="shared" si="152"/>
        <v>21826600</v>
      </c>
      <c r="I494" s="20">
        <f t="shared" si="152"/>
        <v>21826600</v>
      </c>
    </row>
    <row r="495" spans="1:9" ht="38.25" x14ac:dyDescent="0.25">
      <c r="A495" s="22" t="s">
        <v>52</v>
      </c>
      <c r="B495" s="17" t="s">
        <v>390</v>
      </c>
      <c r="C495" s="18">
        <v>600</v>
      </c>
      <c r="D495" s="19"/>
      <c r="E495" s="19"/>
      <c r="F495" s="20">
        <f>F496</f>
        <v>21486300</v>
      </c>
      <c r="G495" s="20">
        <f t="shared" si="152"/>
        <v>21486300</v>
      </c>
      <c r="H495" s="20">
        <f t="shared" si="152"/>
        <v>21826600</v>
      </c>
      <c r="I495" s="20">
        <f t="shared" si="152"/>
        <v>21826600</v>
      </c>
    </row>
    <row r="496" spans="1:9" x14ac:dyDescent="0.25">
      <c r="A496" s="22" t="s">
        <v>24</v>
      </c>
      <c r="B496" s="17" t="s">
        <v>390</v>
      </c>
      <c r="C496" s="18">
        <v>600</v>
      </c>
      <c r="D496" s="19" t="s">
        <v>25</v>
      </c>
      <c r="E496" s="19"/>
      <c r="F496" s="20">
        <f>F497</f>
        <v>21486300</v>
      </c>
      <c r="G496" s="20">
        <f t="shared" si="152"/>
        <v>21486300</v>
      </c>
      <c r="H496" s="20">
        <f t="shared" si="152"/>
        <v>21826600</v>
      </c>
      <c r="I496" s="20">
        <f t="shared" si="152"/>
        <v>21826600</v>
      </c>
    </row>
    <row r="497" spans="1:9" x14ac:dyDescent="0.25">
      <c r="A497" s="22" t="s">
        <v>329</v>
      </c>
      <c r="B497" s="17" t="s">
        <v>390</v>
      </c>
      <c r="C497" s="18">
        <v>600</v>
      </c>
      <c r="D497" s="19" t="s">
        <v>25</v>
      </c>
      <c r="E497" s="19" t="s">
        <v>255</v>
      </c>
      <c r="F497" s="20">
        <f>'[1]8.1 разд '!F528</f>
        <v>21486300</v>
      </c>
      <c r="G497" s="20">
        <f>'[1]8.1 разд '!G528</f>
        <v>21486300</v>
      </c>
      <c r="H497" s="20">
        <f>'[1]8.1 разд '!H528</f>
        <v>21826600</v>
      </c>
      <c r="I497" s="20">
        <f>'[1]8.1 разд '!I528</f>
        <v>21826600</v>
      </c>
    </row>
    <row r="498" spans="1:9" ht="63.75" x14ac:dyDescent="0.25">
      <c r="A498" s="22" t="s">
        <v>391</v>
      </c>
      <c r="B498" s="17" t="s">
        <v>392</v>
      </c>
      <c r="C498" s="17"/>
      <c r="D498" s="19"/>
      <c r="E498" s="19"/>
      <c r="F498" s="20">
        <f>F499</f>
        <v>28163000</v>
      </c>
      <c r="G498" s="20">
        <f t="shared" ref="G498:I500" si="153">G499</f>
        <v>0</v>
      </c>
      <c r="H498" s="20">
        <f t="shared" si="153"/>
        <v>28163000</v>
      </c>
      <c r="I498" s="20">
        <f t="shared" si="153"/>
        <v>0</v>
      </c>
    </row>
    <row r="499" spans="1:9" ht="38.25" x14ac:dyDescent="0.25">
      <c r="A499" s="22" t="s">
        <v>52</v>
      </c>
      <c r="B499" s="17" t="s">
        <v>392</v>
      </c>
      <c r="C499" s="17" t="s">
        <v>86</v>
      </c>
      <c r="D499" s="19"/>
      <c r="E499" s="19"/>
      <c r="F499" s="20">
        <f>F500</f>
        <v>28163000</v>
      </c>
      <c r="G499" s="20">
        <f t="shared" si="153"/>
        <v>0</v>
      </c>
      <c r="H499" s="20">
        <f t="shared" si="153"/>
        <v>28163000</v>
      </c>
      <c r="I499" s="20">
        <f t="shared" si="153"/>
        <v>0</v>
      </c>
    </row>
    <row r="500" spans="1:9" x14ac:dyDescent="0.25">
      <c r="A500" s="22" t="s">
        <v>24</v>
      </c>
      <c r="B500" s="17" t="s">
        <v>392</v>
      </c>
      <c r="C500" s="18">
        <v>600</v>
      </c>
      <c r="D500" s="17" t="s">
        <v>25</v>
      </c>
      <c r="E500" s="17"/>
      <c r="F500" s="20">
        <f>F501</f>
        <v>28163000</v>
      </c>
      <c r="G500" s="20">
        <f t="shared" si="153"/>
        <v>0</v>
      </c>
      <c r="H500" s="20">
        <f t="shared" si="153"/>
        <v>28163000</v>
      </c>
      <c r="I500" s="20">
        <f t="shared" si="153"/>
        <v>0</v>
      </c>
    </row>
    <row r="501" spans="1:9" x14ac:dyDescent="0.25">
      <c r="A501" s="22" t="s">
        <v>354</v>
      </c>
      <c r="B501" s="17" t="s">
        <v>392</v>
      </c>
      <c r="C501" s="18">
        <v>600</v>
      </c>
      <c r="D501" s="17" t="s">
        <v>25</v>
      </c>
      <c r="E501" s="17" t="s">
        <v>125</v>
      </c>
      <c r="F501" s="20">
        <f>'[1]8.1 разд '!F616</f>
        <v>28163000</v>
      </c>
      <c r="G501" s="20">
        <f>'[1]8.1 разд '!G616</f>
        <v>0</v>
      </c>
      <c r="H501" s="20">
        <f>'[1]8.1 разд '!H616</f>
        <v>28163000</v>
      </c>
      <c r="I501" s="20">
        <f>'[1]8.1 разд '!I616</f>
        <v>0</v>
      </c>
    </row>
    <row r="502" spans="1:9" ht="76.5" x14ac:dyDescent="0.25">
      <c r="A502" s="22" t="s">
        <v>393</v>
      </c>
      <c r="B502" s="17" t="s">
        <v>394</v>
      </c>
      <c r="C502" s="18"/>
      <c r="D502" s="19"/>
      <c r="E502" s="19"/>
      <c r="F502" s="20">
        <f>F503</f>
        <v>3970000</v>
      </c>
      <c r="G502" s="20">
        <f t="shared" ref="G502:I504" si="154">G503</f>
        <v>0</v>
      </c>
      <c r="H502" s="20">
        <f t="shared" si="154"/>
        <v>3970000</v>
      </c>
      <c r="I502" s="20">
        <f t="shared" si="154"/>
        <v>0</v>
      </c>
    </row>
    <row r="503" spans="1:9" ht="38.25" x14ac:dyDescent="0.25">
      <c r="A503" s="22" t="s">
        <v>52</v>
      </c>
      <c r="B503" s="17" t="s">
        <v>394</v>
      </c>
      <c r="C503" s="18">
        <v>600</v>
      </c>
      <c r="D503" s="19"/>
      <c r="E503" s="19"/>
      <c r="F503" s="20">
        <f>F504</f>
        <v>3970000</v>
      </c>
      <c r="G503" s="20">
        <f t="shared" si="154"/>
        <v>0</v>
      </c>
      <c r="H503" s="20">
        <f t="shared" si="154"/>
        <v>3970000</v>
      </c>
      <c r="I503" s="20">
        <f t="shared" si="154"/>
        <v>0</v>
      </c>
    </row>
    <row r="504" spans="1:9" x14ac:dyDescent="0.25">
      <c r="A504" s="22" t="s">
        <v>24</v>
      </c>
      <c r="B504" s="17" t="s">
        <v>394</v>
      </c>
      <c r="C504" s="18">
        <v>600</v>
      </c>
      <c r="D504" s="19" t="s">
        <v>25</v>
      </c>
      <c r="E504" s="19"/>
      <c r="F504" s="20">
        <f>F505</f>
        <v>3970000</v>
      </c>
      <c r="G504" s="20">
        <f t="shared" si="154"/>
        <v>0</v>
      </c>
      <c r="H504" s="20">
        <f t="shared" si="154"/>
        <v>3970000</v>
      </c>
      <c r="I504" s="20">
        <f t="shared" si="154"/>
        <v>0</v>
      </c>
    </row>
    <row r="505" spans="1:9" x14ac:dyDescent="0.25">
      <c r="A505" s="22" t="s">
        <v>329</v>
      </c>
      <c r="B505" s="17" t="s">
        <v>394</v>
      </c>
      <c r="C505" s="18">
        <v>600</v>
      </c>
      <c r="D505" s="19" t="s">
        <v>25</v>
      </c>
      <c r="E505" s="19" t="s">
        <v>255</v>
      </c>
      <c r="F505" s="20">
        <f>'[1]8.1 разд '!F530</f>
        <v>3970000</v>
      </c>
      <c r="G505" s="20">
        <f>'[1]8.1 разд '!G530</f>
        <v>0</v>
      </c>
      <c r="H505" s="20">
        <f>'[1]8.1 разд '!H530</f>
        <v>3970000</v>
      </c>
      <c r="I505" s="20">
        <f>'[1]8.1 разд '!I530</f>
        <v>0</v>
      </c>
    </row>
    <row r="506" spans="1:9" x14ac:dyDescent="0.25">
      <c r="A506" s="22" t="s">
        <v>395</v>
      </c>
      <c r="B506" s="17" t="s">
        <v>396</v>
      </c>
      <c r="C506" s="18"/>
      <c r="D506" s="19"/>
      <c r="E506" s="19"/>
      <c r="F506" s="20">
        <f>F507+F523</f>
        <v>37835200</v>
      </c>
      <c r="G506" s="20">
        <f>G507+G523</f>
        <v>37835200</v>
      </c>
      <c r="H506" s="20">
        <f>H507+H523</f>
        <v>40367300</v>
      </c>
      <c r="I506" s="20">
        <f>I507+I523</f>
        <v>40367300</v>
      </c>
    </row>
    <row r="507" spans="1:9" ht="38.25" x14ac:dyDescent="0.25">
      <c r="A507" s="22" t="s">
        <v>397</v>
      </c>
      <c r="B507" s="17" t="s">
        <v>398</v>
      </c>
      <c r="C507" s="18"/>
      <c r="D507" s="19"/>
      <c r="E507" s="19"/>
      <c r="F507" s="20">
        <f>F508+F512+F516</f>
        <v>35021600</v>
      </c>
      <c r="G507" s="20">
        <f>G508+G512+G516</f>
        <v>35021600</v>
      </c>
      <c r="H507" s="20">
        <f>H508+H512+H516</f>
        <v>37457900</v>
      </c>
      <c r="I507" s="20">
        <f>I508+I512+I516</f>
        <v>37457900</v>
      </c>
    </row>
    <row r="508" spans="1:9" ht="51" x14ac:dyDescent="0.25">
      <c r="A508" s="22" t="s">
        <v>399</v>
      </c>
      <c r="B508" s="17" t="s">
        <v>400</v>
      </c>
      <c r="C508" s="18"/>
      <c r="D508" s="19"/>
      <c r="E508" s="19"/>
      <c r="F508" s="20">
        <f>F509</f>
        <v>28421700</v>
      </c>
      <c r="G508" s="20">
        <f t="shared" ref="G508:I508" si="155">G509</f>
        <v>28421700</v>
      </c>
      <c r="H508" s="20">
        <f t="shared" si="155"/>
        <v>30590400</v>
      </c>
      <c r="I508" s="20">
        <f t="shared" si="155"/>
        <v>30590400</v>
      </c>
    </row>
    <row r="509" spans="1:9" ht="25.5" x14ac:dyDescent="0.25">
      <c r="A509" s="22" t="s">
        <v>51</v>
      </c>
      <c r="B509" s="17" t="s">
        <v>400</v>
      </c>
      <c r="C509" s="18">
        <v>300</v>
      </c>
      <c r="D509" s="19"/>
      <c r="E509" s="19"/>
      <c r="F509" s="20">
        <f>F510</f>
        <v>28421700</v>
      </c>
      <c r="G509" s="20">
        <f t="shared" ref="G509:I510" si="156">G510</f>
        <v>28421700</v>
      </c>
      <c r="H509" s="20">
        <f t="shared" si="156"/>
        <v>30590400</v>
      </c>
      <c r="I509" s="20">
        <f t="shared" si="156"/>
        <v>30590400</v>
      </c>
    </row>
    <row r="510" spans="1:9" x14ac:dyDescent="0.25">
      <c r="A510" s="22" t="s">
        <v>47</v>
      </c>
      <c r="B510" s="17" t="s">
        <v>400</v>
      </c>
      <c r="C510" s="18">
        <v>300</v>
      </c>
      <c r="D510" s="19" t="s">
        <v>48</v>
      </c>
      <c r="E510" s="19"/>
      <c r="F510" s="20">
        <f>F511</f>
        <v>28421700</v>
      </c>
      <c r="G510" s="20">
        <f t="shared" si="156"/>
        <v>28421700</v>
      </c>
      <c r="H510" s="20">
        <f t="shared" si="156"/>
        <v>30590400</v>
      </c>
      <c r="I510" s="20">
        <f t="shared" si="156"/>
        <v>30590400</v>
      </c>
    </row>
    <row r="511" spans="1:9" x14ac:dyDescent="0.25">
      <c r="A511" s="22" t="s">
        <v>337</v>
      </c>
      <c r="B511" s="17" t="s">
        <v>400</v>
      </c>
      <c r="C511" s="18">
        <v>300</v>
      </c>
      <c r="D511" s="19" t="s">
        <v>48</v>
      </c>
      <c r="E511" s="19" t="s">
        <v>109</v>
      </c>
      <c r="F511" s="20">
        <f>'[1]8.1 разд '!F760</f>
        <v>28421700</v>
      </c>
      <c r="G511" s="20">
        <f>'[1]8.1 разд '!G760</f>
        <v>28421700</v>
      </c>
      <c r="H511" s="20">
        <f>'[1]8.1 разд '!H760</f>
        <v>30590400</v>
      </c>
      <c r="I511" s="20">
        <f>'[1]8.1 разд '!I760</f>
        <v>30590400</v>
      </c>
    </row>
    <row r="512" spans="1:9" ht="76.5" x14ac:dyDescent="0.25">
      <c r="A512" s="22" t="s">
        <v>401</v>
      </c>
      <c r="B512" s="17" t="s">
        <v>402</v>
      </c>
      <c r="C512" s="18"/>
      <c r="D512" s="19"/>
      <c r="E512" s="19"/>
      <c r="F512" s="20">
        <f>F513</f>
        <v>40900</v>
      </c>
      <c r="G512" s="20">
        <f t="shared" ref="G512:I512" si="157">G513</f>
        <v>40900</v>
      </c>
      <c r="H512" s="20">
        <f t="shared" si="157"/>
        <v>42500</v>
      </c>
      <c r="I512" s="20">
        <f t="shared" si="157"/>
        <v>42500</v>
      </c>
    </row>
    <row r="513" spans="1:9" ht="25.5" x14ac:dyDescent="0.25">
      <c r="A513" s="22" t="s">
        <v>51</v>
      </c>
      <c r="B513" s="17" t="s">
        <v>402</v>
      </c>
      <c r="C513" s="18">
        <v>300</v>
      </c>
      <c r="D513" s="19"/>
      <c r="E513" s="19"/>
      <c r="F513" s="20">
        <f>F514</f>
        <v>40900</v>
      </c>
      <c r="G513" s="20">
        <f t="shared" ref="G513:I514" si="158">G514</f>
        <v>40900</v>
      </c>
      <c r="H513" s="20">
        <f t="shared" si="158"/>
        <v>42500</v>
      </c>
      <c r="I513" s="20">
        <f t="shared" si="158"/>
        <v>42500</v>
      </c>
    </row>
    <row r="514" spans="1:9" x14ac:dyDescent="0.25">
      <c r="A514" s="22" t="s">
        <v>47</v>
      </c>
      <c r="B514" s="17" t="s">
        <v>402</v>
      </c>
      <c r="C514" s="18">
        <v>300</v>
      </c>
      <c r="D514" s="19" t="s">
        <v>48</v>
      </c>
      <c r="E514" s="19"/>
      <c r="F514" s="20">
        <f>F515</f>
        <v>40900</v>
      </c>
      <c r="G514" s="20">
        <f t="shared" si="158"/>
        <v>40900</v>
      </c>
      <c r="H514" s="20">
        <f t="shared" si="158"/>
        <v>42500</v>
      </c>
      <c r="I514" s="20">
        <f t="shared" si="158"/>
        <v>42500</v>
      </c>
    </row>
    <row r="515" spans="1:9" x14ac:dyDescent="0.25">
      <c r="A515" s="22" t="s">
        <v>337</v>
      </c>
      <c r="B515" s="17" t="s">
        <v>402</v>
      </c>
      <c r="C515" s="18">
        <v>300</v>
      </c>
      <c r="D515" s="19" t="s">
        <v>48</v>
      </c>
      <c r="E515" s="19" t="s">
        <v>109</v>
      </c>
      <c r="F515" s="20">
        <f>'[1]8.1 разд '!F763</f>
        <v>40900</v>
      </c>
      <c r="G515" s="20">
        <f>'[1]8.1 разд '!G763</f>
        <v>40900</v>
      </c>
      <c r="H515" s="20">
        <f>'[1]8.1 разд '!H763</f>
        <v>42500</v>
      </c>
      <c r="I515" s="20">
        <f>'[1]8.1 разд '!I763</f>
        <v>42500</v>
      </c>
    </row>
    <row r="516" spans="1:9" ht="89.25" x14ac:dyDescent="0.25">
      <c r="A516" s="22" t="s">
        <v>403</v>
      </c>
      <c r="B516" s="17" t="s">
        <v>404</v>
      </c>
      <c r="C516" s="18"/>
      <c r="D516" s="19"/>
      <c r="E516" s="19"/>
      <c r="F516" s="20">
        <f>F517+F520</f>
        <v>6559000</v>
      </c>
      <c r="G516" s="20">
        <f t="shared" ref="G516:I516" si="159">G517+G520</f>
        <v>6559000</v>
      </c>
      <c r="H516" s="20">
        <f t="shared" si="159"/>
        <v>6825000</v>
      </c>
      <c r="I516" s="20">
        <f t="shared" si="159"/>
        <v>6825000</v>
      </c>
    </row>
    <row r="517" spans="1:9" ht="63.75" x14ac:dyDescent="0.25">
      <c r="A517" s="22" t="s">
        <v>23</v>
      </c>
      <c r="B517" s="17" t="s">
        <v>404</v>
      </c>
      <c r="C517" s="18">
        <v>100</v>
      </c>
      <c r="D517" s="19"/>
      <c r="E517" s="19"/>
      <c r="F517" s="20">
        <f>F518</f>
        <v>4833779</v>
      </c>
      <c r="G517" s="20">
        <f t="shared" ref="G517:I518" si="160">G518</f>
        <v>4833779</v>
      </c>
      <c r="H517" s="20">
        <f t="shared" si="160"/>
        <v>4833779</v>
      </c>
      <c r="I517" s="20">
        <f t="shared" si="160"/>
        <v>4833779</v>
      </c>
    </row>
    <row r="518" spans="1:9" x14ac:dyDescent="0.25">
      <c r="A518" s="22" t="s">
        <v>47</v>
      </c>
      <c r="B518" s="17" t="s">
        <v>404</v>
      </c>
      <c r="C518" s="18">
        <v>100</v>
      </c>
      <c r="D518" s="19" t="s">
        <v>48</v>
      </c>
      <c r="E518" s="19"/>
      <c r="F518" s="20">
        <f>F519</f>
        <v>4833779</v>
      </c>
      <c r="G518" s="20">
        <f t="shared" si="160"/>
        <v>4833779</v>
      </c>
      <c r="H518" s="20">
        <f t="shared" si="160"/>
        <v>4833779</v>
      </c>
      <c r="I518" s="20">
        <f t="shared" si="160"/>
        <v>4833779</v>
      </c>
    </row>
    <row r="519" spans="1:9" x14ac:dyDescent="0.25">
      <c r="A519" s="22" t="s">
        <v>337</v>
      </c>
      <c r="B519" s="17" t="s">
        <v>404</v>
      </c>
      <c r="C519" s="18">
        <v>100</v>
      </c>
      <c r="D519" s="19" t="s">
        <v>48</v>
      </c>
      <c r="E519" s="19" t="s">
        <v>109</v>
      </c>
      <c r="F519" s="20">
        <f>'[1]8.1 разд '!F765</f>
        <v>4833779</v>
      </c>
      <c r="G519" s="20">
        <f>'[1]8.1 разд '!G765</f>
        <v>4833779</v>
      </c>
      <c r="H519" s="20">
        <f>'[1]8.1 разд '!H765</f>
        <v>4833779</v>
      </c>
      <c r="I519" s="20">
        <f>'[1]8.1 разд '!I765</f>
        <v>4833779</v>
      </c>
    </row>
    <row r="520" spans="1:9" ht="25.5" x14ac:dyDescent="0.25">
      <c r="A520" s="22" t="s">
        <v>27</v>
      </c>
      <c r="B520" s="17" t="s">
        <v>404</v>
      </c>
      <c r="C520" s="18">
        <v>200</v>
      </c>
      <c r="D520" s="19"/>
      <c r="E520" s="19"/>
      <c r="F520" s="20">
        <f>F521</f>
        <v>1725221</v>
      </c>
      <c r="G520" s="20">
        <f t="shared" ref="G520:I521" si="161">G521</f>
        <v>1725221</v>
      </c>
      <c r="H520" s="20">
        <f t="shared" si="161"/>
        <v>1991221</v>
      </c>
      <c r="I520" s="20">
        <f t="shared" si="161"/>
        <v>1991221</v>
      </c>
    </row>
    <row r="521" spans="1:9" x14ac:dyDescent="0.25">
      <c r="A521" s="22" t="s">
        <v>47</v>
      </c>
      <c r="B521" s="17" t="s">
        <v>404</v>
      </c>
      <c r="C521" s="18">
        <v>200</v>
      </c>
      <c r="D521" s="19" t="s">
        <v>48</v>
      </c>
      <c r="E521" s="19"/>
      <c r="F521" s="20">
        <f>F522</f>
        <v>1725221</v>
      </c>
      <c r="G521" s="20">
        <f t="shared" si="161"/>
        <v>1725221</v>
      </c>
      <c r="H521" s="20">
        <f t="shared" si="161"/>
        <v>1991221</v>
      </c>
      <c r="I521" s="20">
        <f t="shared" si="161"/>
        <v>1991221</v>
      </c>
    </row>
    <row r="522" spans="1:9" x14ac:dyDescent="0.25">
      <c r="A522" s="22" t="s">
        <v>337</v>
      </c>
      <c r="B522" s="17" t="s">
        <v>404</v>
      </c>
      <c r="C522" s="18">
        <v>200</v>
      </c>
      <c r="D522" s="19" t="s">
        <v>48</v>
      </c>
      <c r="E522" s="19" t="s">
        <v>109</v>
      </c>
      <c r="F522" s="20">
        <f>'[1]8.1 разд '!F766</f>
        <v>1725221</v>
      </c>
      <c r="G522" s="20">
        <f>'[1]8.1 разд '!G766</f>
        <v>1725221</v>
      </c>
      <c r="H522" s="20">
        <f>'[1]8.1 разд '!H766</f>
        <v>1991221</v>
      </c>
      <c r="I522" s="20">
        <f>'[1]8.1 разд '!I766</f>
        <v>1991221</v>
      </c>
    </row>
    <row r="523" spans="1:9" ht="51" x14ac:dyDescent="0.25">
      <c r="A523" s="22" t="s">
        <v>405</v>
      </c>
      <c r="B523" s="17" t="s">
        <v>406</v>
      </c>
      <c r="C523" s="18"/>
      <c r="D523" s="19"/>
      <c r="E523" s="19"/>
      <c r="F523" s="20">
        <f>F524+F528+F532</f>
        <v>2813600</v>
      </c>
      <c r="G523" s="20">
        <f t="shared" ref="G523:I523" si="162">G524+G528+G532</f>
        <v>2813600</v>
      </c>
      <c r="H523" s="20">
        <f t="shared" si="162"/>
        <v>2909400</v>
      </c>
      <c r="I523" s="20">
        <f t="shared" si="162"/>
        <v>2909400</v>
      </c>
    </row>
    <row r="524" spans="1:9" ht="76.5" x14ac:dyDescent="0.25">
      <c r="A524" s="22" t="s">
        <v>407</v>
      </c>
      <c r="B524" s="17" t="s">
        <v>408</v>
      </c>
      <c r="C524" s="18"/>
      <c r="D524" s="19"/>
      <c r="E524" s="19"/>
      <c r="F524" s="20">
        <f>F525</f>
        <v>2351900</v>
      </c>
      <c r="G524" s="20">
        <f t="shared" ref="G524:I526" si="163">G525</f>
        <v>2351900</v>
      </c>
      <c r="H524" s="20">
        <f t="shared" si="163"/>
        <v>2446000</v>
      </c>
      <c r="I524" s="20">
        <f t="shared" si="163"/>
        <v>2446000</v>
      </c>
    </row>
    <row r="525" spans="1:9" ht="25.5" x14ac:dyDescent="0.25">
      <c r="A525" s="22" t="s">
        <v>51</v>
      </c>
      <c r="B525" s="17" t="s">
        <v>408</v>
      </c>
      <c r="C525" s="18">
        <v>300</v>
      </c>
      <c r="D525" s="19"/>
      <c r="E525" s="19"/>
      <c r="F525" s="20">
        <f>F526</f>
        <v>2351900</v>
      </c>
      <c r="G525" s="20">
        <f t="shared" si="163"/>
        <v>2351900</v>
      </c>
      <c r="H525" s="20">
        <f t="shared" si="163"/>
        <v>2446000</v>
      </c>
      <c r="I525" s="20">
        <f t="shared" si="163"/>
        <v>2446000</v>
      </c>
    </row>
    <row r="526" spans="1:9" x14ac:dyDescent="0.25">
      <c r="A526" s="22" t="s">
        <v>47</v>
      </c>
      <c r="B526" s="17" t="s">
        <v>408</v>
      </c>
      <c r="C526" s="18">
        <v>300</v>
      </c>
      <c r="D526" s="19" t="s">
        <v>48</v>
      </c>
      <c r="E526" s="19"/>
      <c r="F526" s="20">
        <f>F527</f>
        <v>2351900</v>
      </c>
      <c r="G526" s="20">
        <f t="shared" si="163"/>
        <v>2351900</v>
      </c>
      <c r="H526" s="20">
        <f t="shared" si="163"/>
        <v>2446000</v>
      </c>
      <c r="I526" s="20">
        <f t="shared" si="163"/>
        <v>2446000</v>
      </c>
    </row>
    <row r="527" spans="1:9" x14ac:dyDescent="0.25">
      <c r="A527" s="22" t="s">
        <v>49</v>
      </c>
      <c r="B527" s="17" t="s">
        <v>408</v>
      </c>
      <c r="C527" s="18">
        <v>300</v>
      </c>
      <c r="D527" s="19" t="s">
        <v>48</v>
      </c>
      <c r="E527" s="19" t="s">
        <v>50</v>
      </c>
      <c r="F527" s="20">
        <f>'[1]8.1 разд '!F736</f>
        <v>2351900</v>
      </c>
      <c r="G527" s="20">
        <f>'[1]8.1 разд '!G736</f>
        <v>2351900</v>
      </c>
      <c r="H527" s="20">
        <f>'[1]8.1 разд '!H736</f>
        <v>2446000</v>
      </c>
      <c r="I527" s="20">
        <f>'[1]8.1 разд '!I736</f>
        <v>2446000</v>
      </c>
    </row>
    <row r="528" spans="1:9" ht="76.5" x14ac:dyDescent="0.25">
      <c r="A528" s="22" t="s">
        <v>409</v>
      </c>
      <c r="B528" s="17" t="s">
        <v>410</v>
      </c>
      <c r="C528" s="18"/>
      <c r="D528" s="19"/>
      <c r="E528" s="19"/>
      <c r="F528" s="20">
        <f>F529</f>
        <v>43000</v>
      </c>
      <c r="G528" s="20">
        <f t="shared" ref="G528:I530" si="164">G529</f>
        <v>43000</v>
      </c>
      <c r="H528" s="20">
        <f t="shared" si="164"/>
        <v>44700</v>
      </c>
      <c r="I528" s="20">
        <f t="shared" si="164"/>
        <v>44700</v>
      </c>
    </row>
    <row r="529" spans="1:9" ht="25.5" x14ac:dyDescent="0.25">
      <c r="A529" s="22" t="s">
        <v>27</v>
      </c>
      <c r="B529" s="17" t="s">
        <v>410</v>
      </c>
      <c r="C529" s="18">
        <v>200</v>
      </c>
      <c r="D529" s="19"/>
      <c r="E529" s="19"/>
      <c r="F529" s="20">
        <f>F530</f>
        <v>43000</v>
      </c>
      <c r="G529" s="20">
        <f t="shared" si="164"/>
        <v>43000</v>
      </c>
      <c r="H529" s="20">
        <f t="shared" si="164"/>
        <v>44700</v>
      </c>
      <c r="I529" s="20">
        <f t="shared" si="164"/>
        <v>44700</v>
      </c>
    </row>
    <row r="530" spans="1:9" x14ac:dyDescent="0.25">
      <c r="A530" s="22" t="s">
        <v>47</v>
      </c>
      <c r="B530" s="17" t="s">
        <v>410</v>
      </c>
      <c r="C530" s="18">
        <v>200</v>
      </c>
      <c r="D530" s="19" t="s">
        <v>48</v>
      </c>
      <c r="E530" s="19"/>
      <c r="F530" s="20">
        <f>F531</f>
        <v>43000</v>
      </c>
      <c r="G530" s="20">
        <f t="shared" si="164"/>
        <v>43000</v>
      </c>
      <c r="H530" s="20">
        <f t="shared" si="164"/>
        <v>44700</v>
      </c>
      <c r="I530" s="20">
        <f t="shared" si="164"/>
        <v>44700</v>
      </c>
    </row>
    <row r="531" spans="1:9" x14ac:dyDescent="0.25">
      <c r="A531" s="22" t="s">
        <v>49</v>
      </c>
      <c r="B531" s="17" t="s">
        <v>410</v>
      </c>
      <c r="C531" s="18">
        <v>200</v>
      </c>
      <c r="D531" s="19" t="s">
        <v>48</v>
      </c>
      <c r="E531" s="19" t="s">
        <v>50</v>
      </c>
      <c r="F531" s="20">
        <f>'[1]8.1 разд '!F738</f>
        <v>43000</v>
      </c>
      <c r="G531" s="20">
        <f>'[1]8.1 разд '!G738</f>
        <v>43000</v>
      </c>
      <c r="H531" s="20">
        <f>'[1]8.1 разд '!H738</f>
        <v>44700</v>
      </c>
      <c r="I531" s="20">
        <f>'[1]8.1 разд '!I738</f>
        <v>44700</v>
      </c>
    </row>
    <row r="532" spans="1:9" ht="127.5" x14ac:dyDescent="0.25">
      <c r="A532" s="22" t="s">
        <v>411</v>
      </c>
      <c r="B532" s="17" t="s">
        <v>412</v>
      </c>
      <c r="C532" s="18"/>
      <c r="D532" s="19"/>
      <c r="E532" s="19"/>
      <c r="F532" s="20">
        <f>F533</f>
        <v>418700</v>
      </c>
      <c r="G532" s="20">
        <f t="shared" ref="G532:I534" si="165">G533</f>
        <v>418700</v>
      </c>
      <c r="H532" s="20">
        <f t="shared" si="165"/>
        <v>418700</v>
      </c>
      <c r="I532" s="20">
        <f t="shared" si="165"/>
        <v>418700</v>
      </c>
    </row>
    <row r="533" spans="1:9" ht="25.5" x14ac:dyDescent="0.25">
      <c r="A533" s="22" t="s">
        <v>51</v>
      </c>
      <c r="B533" s="17" t="s">
        <v>412</v>
      </c>
      <c r="C533" s="18">
        <v>300</v>
      </c>
      <c r="D533" s="19"/>
      <c r="E533" s="19"/>
      <c r="F533" s="20">
        <f>F534</f>
        <v>418700</v>
      </c>
      <c r="G533" s="20">
        <f t="shared" si="165"/>
        <v>418700</v>
      </c>
      <c r="H533" s="20">
        <f t="shared" si="165"/>
        <v>418700</v>
      </c>
      <c r="I533" s="20">
        <f t="shared" si="165"/>
        <v>418700</v>
      </c>
    </row>
    <row r="534" spans="1:9" x14ac:dyDescent="0.25">
      <c r="A534" s="22" t="s">
        <v>47</v>
      </c>
      <c r="B534" s="17" t="s">
        <v>412</v>
      </c>
      <c r="C534" s="18">
        <v>300</v>
      </c>
      <c r="D534" s="19" t="s">
        <v>48</v>
      </c>
      <c r="E534" s="19"/>
      <c r="F534" s="20">
        <f>F535</f>
        <v>418700</v>
      </c>
      <c r="G534" s="20">
        <f t="shared" si="165"/>
        <v>418700</v>
      </c>
      <c r="H534" s="20">
        <f t="shared" si="165"/>
        <v>418700</v>
      </c>
      <c r="I534" s="20">
        <f t="shared" si="165"/>
        <v>418700</v>
      </c>
    </row>
    <row r="535" spans="1:9" x14ac:dyDescent="0.25">
      <c r="A535" s="22" t="s">
        <v>49</v>
      </c>
      <c r="B535" s="17" t="s">
        <v>412</v>
      </c>
      <c r="C535" s="18">
        <v>300</v>
      </c>
      <c r="D535" s="19" t="s">
        <v>48</v>
      </c>
      <c r="E535" s="19" t="s">
        <v>50</v>
      </c>
      <c r="F535" s="20">
        <f>'[1]8.1 разд '!F740</f>
        <v>418700</v>
      </c>
      <c r="G535" s="20">
        <f>'[1]8.1 разд '!G740</f>
        <v>418700</v>
      </c>
      <c r="H535" s="20">
        <f>'[1]8.1 разд '!H740</f>
        <v>418700</v>
      </c>
      <c r="I535" s="20">
        <f>'[1]8.1 разд '!I740</f>
        <v>418700</v>
      </c>
    </row>
    <row r="536" spans="1:9" x14ac:dyDescent="0.25">
      <c r="A536" s="22" t="s">
        <v>413</v>
      </c>
      <c r="B536" s="17" t="s">
        <v>414</v>
      </c>
      <c r="C536" s="18"/>
      <c r="D536" s="19"/>
      <c r="E536" s="19"/>
      <c r="F536" s="20">
        <f>F537</f>
        <v>9267245</v>
      </c>
      <c r="G536" s="20">
        <f t="shared" ref="G536:I536" si="166">G537</f>
        <v>2024245</v>
      </c>
      <c r="H536" s="20">
        <f t="shared" si="166"/>
        <v>9267245</v>
      </c>
      <c r="I536" s="20">
        <f t="shared" si="166"/>
        <v>2024245</v>
      </c>
    </row>
    <row r="537" spans="1:9" ht="38.25" x14ac:dyDescent="0.25">
      <c r="A537" s="22" t="s">
        <v>415</v>
      </c>
      <c r="B537" s="17" t="s">
        <v>416</v>
      </c>
      <c r="C537" s="18"/>
      <c r="D537" s="19"/>
      <c r="E537" s="19"/>
      <c r="F537" s="20">
        <f>F538+F546+F550+F554+F558+F542</f>
        <v>9267245</v>
      </c>
      <c r="G537" s="20">
        <f>G538+G546+G550+G554+G558+G542</f>
        <v>2024245</v>
      </c>
      <c r="H537" s="20">
        <f>H538+H546+H550+H554+H558+H542</f>
        <v>9267245</v>
      </c>
      <c r="I537" s="20">
        <f>I538+I546+I550+I554+I558+I542</f>
        <v>2024245</v>
      </c>
    </row>
    <row r="538" spans="1:9" ht="38.25" x14ac:dyDescent="0.25">
      <c r="A538" s="22" t="s">
        <v>417</v>
      </c>
      <c r="B538" s="17" t="s">
        <v>418</v>
      </c>
      <c r="C538" s="18"/>
      <c r="D538" s="19"/>
      <c r="E538" s="19"/>
      <c r="F538" s="20">
        <f>F539</f>
        <v>2024245</v>
      </c>
      <c r="G538" s="20">
        <f t="shared" ref="G538:I540" si="167">G539</f>
        <v>2024245</v>
      </c>
      <c r="H538" s="20">
        <f t="shared" si="167"/>
        <v>2024245</v>
      </c>
      <c r="I538" s="20">
        <f t="shared" si="167"/>
        <v>2024245</v>
      </c>
    </row>
    <row r="539" spans="1:9" ht="38.25" x14ac:dyDescent="0.25">
      <c r="A539" s="22" t="s">
        <v>52</v>
      </c>
      <c r="B539" s="17" t="s">
        <v>418</v>
      </c>
      <c r="C539" s="18">
        <v>600</v>
      </c>
      <c r="D539" s="19"/>
      <c r="E539" s="19"/>
      <c r="F539" s="20">
        <f>F540</f>
        <v>2024245</v>
      </c>
      <c r="G539" s="20">
        <f t="shared" si="167"/>
        <v>2024245</v>
      </c>
      <c r="H539" s="20">
        <f t="shared" si="167"/>
        <v>2024245</v>
      </c>
      <c r="I539" s="20">
        <f t="shared" si="167"/>
        <v>2024245</v>
      </c>
    </row>
    <row r="540" spans="1:9" x14ac:dyDescent="0.25">
      <c r="A540" s="22" t="s">
        <v>24</v>
      </c>
      <c r="B540" s="17" t="s">
        <v>418</v>
      </c>
      <c r="C540" s="18">
        <v>600</v>
      </c>
      <c r="D540" s="19" t="s">
        <v>25</v>
      </c>
      <c r="E540" s="19"/>
      <c r="F540" s="20">
        <f>F541</f>
        <v>2024245</v>
      </c>
      <c r="G540" s="20">
        <f t="shared" si="167"/>
        <v>2024245</v>
      </c>
      <c r="H540" s="20">
        <f t="shared" si="167"/>
        <v>2024245</v>
      </c>
      <c r="I540" s="20">
        <f t="shared" si="167"/>
        <v>2024245</v>
      </c>
    </row>
    <row r="541" spans="1:9" x14ac:dyDescent="0.25">
      <c r="A541" s="22" t="s">
        <v>26</v>
      </c>
      <c r="B541" s="17" t="s">
        <v>418</v>
      </c>
      <c r="C541" s="18">
        <v>600</v>
      </c>
      <c r="D541" s="19" t="s">
        <v>25</v>
      </c>
      <c r="E541" s="19" t="s">
        <v>25</v>
      </c>
      <c r="F541" s="20">
        <f>'[1]8.1 разд '!F572</f>
        <v>2024245</v>
      </c>
      <c r="G541" s="20">
        <f>'[1]8.1 разд '!G572</f>
        <v>2024245</v>
      </c>
      <c r="H541" s="20">
        <f>'[1]8.1 разд '!H572</f>
        <v>2024245</v>
      </c>
      <c r="I541" s="20">
        <f>'[1]8.1 разд '!I572</f>
        <v>2024245</v>
      </c>
    </row>
    <row r="542" spans="1:9" ht="38.25" x14ac:dyDescent="0.25">
      <c r="A542" s="27" t="s">
        <v>419</v>
      </c>
      <c r="B542" s="26" t="s">
        <v>420</v>
      </c>
      <c r="C542" s="18"/>
      <c r="D542" s="19"/>
      <c r="E542" s="19"/>
      <c r="F542" s="20">
        <f>F543</f>
        <v>779000</v>
      </c>
      <c r="G542" s="20">
        <f t="shared" ref="G542:I544" si="168">G543</f>
        <v>0</v>
      </c>
      <c r="H542" s="20">
        <f t="shared" si="168"/>
        <v>779000</v>
      </c>
      <c r="I542" s="20">
        <f t="shared" si="168"/>
        <v>0</v>
      </c>
    </row>
    <row r="543" spans="1:9" ht="38.25" x14ac:dyDescent="0.25">
      <c r="A543" s="22" t="s">
        <v>52</v>
      </c>
      <c r="B543" s="26" t="s">
        <v>420</v>
      </c>
      <c r="C543" s="18">
        <v>600</v>
      </c>
      <c r="D543" s="19"/>
      <c r="E543" s="19"/>
      <c r="F543" s="20">
        <f>F544</f>
        <v>779000</v>
      </c>
      <c r="G543" s="20">
        <f t="shared" si="168"/>
        <v>0</v>
      </c>
      <c r="H543" s="20">
        <f t="shared" si="168"/>
        <v>779000</v>
      </c>
      <c r="I543" s="20">
        <f t="shared" si="168"/>
        <v>0</v>
      </c>
    </row>
    <row r="544" spans="1:9" x14ac:dyDescent="0.25">
      <c r="A544" s="22" t="s">
        <v>24</v>
      </c>
      <c r="B544" s="26" t="s">
        <v>420</v>
      </c>
      <c r="C544" s="18">
        <v>600</v>
      </c>
      <c r="D544" s="19" t="s">
        <v>25</v>
      </c>
      <c r="E544" s="19"/>
      <c r="F544" s="20">
        <f>F545</f>
        <v>779000</v>
      </c>
      <c r="G544" s="20">
        <f t="shared" si="168"/>
        <v>0</v>
      </c>
      <c r="H544" s="20">
        <f t="shared" si="168"/>
        <v>779000</v>
      </c>
      <c r="I544" s="20">
        <f t="shared" si="168"/>
        <v>0</v>
      </c>
    </row>
    <row r="545" spans="1:9" x14ac:dyDescent="0.25">
      <c r="A545" s="22" t="s">
        <v>26</v>
      </c>
      <c r="B545" s="26" t="s">
        <v>420</v>
      </c>
      <c r="C545" s="18">
        <v>600</v>
      </c>
      <c r="D545" s="19" t="s">
        <v>25</v>
      </c>
      <c r="E545" s="19" t="s">
        <v>25</v>
      </c>
      <c r="F545" s="20">
        <f>'[1]8.1 разд '!F574</f>
        <v>779000</v>
      </c>
      <c r="G545" s="20">
        <f>'[1]8.1 разд '!G574</f>
        <v>0</v>
      </c>
      <c r="H545" s="20">
        <f>'[1]8.1 разд '!H574</f>
        <v>779000</v>
      </c>
      <c r="I545" s="20">
        <f>'[1]8.1 разд '!I574</f>
        <v>0</v>
      </c>
    </row>
    <row r="546" spans="1:9" ht="25.5" x14ac:dyDescent="0.25">
      <c r="A546" s="22" t="s">
        <v>421</v>
      </c>
      <c r="B546" s="17" t="s">
        <v>422</v>
      </c>
      <c r="C546" s="18"/>
      <c r="D546" s="19"/>
      <c r="E546" s="19"/>
      <c r="F546" s="20">
        <f>F547</f>
        <v>970000</v>
      </c>
      <c r="G546" s="20">
        <f t="shared" ref="G546:I548" si="169">G547</f>
        <v>0</v>
      </c>
      <c r="H546" s="20">
        <f t="shared" si="169"/>
        <v>970000</v>
      </c>
      <c r="I546" s="20">
        <f t="shared" si="169"/>
        <v>0</v>
      </c>
    </row>
    <row r="547" spans="1:9" ht="38.25" x14ac:dyDescent="0.25">
      <c r="A547" s="22" t="s">
        <v>52</v>
      </c>
      <c r="B547" s="17" t="s">
        <v>422</v>
      </c>
      <c r="C547" s="18">
        <v>600</v>
      </c>
      <c r="D547" s="19"/>
      <c r="E547" s="19"/>
      <c r="F547" s="20">
        <f>F548</f>
        <v>970000</v>
      </c>
      <c r="G547" s="20">
        <f t="shared" si="169"/>
        <v>0</v>
      </c>
      <c r="H547" s="20">
        <f t="shared" si="169"/>
        <v>970000</v>
      </c>
      <c r="I547" s="20">
        <f t="shared" si="169"/>
        <v>0</v>
      </c>
    </row>
    <row r="548" spans="1:9" x14ac:dyDescent="0.25">
      <c r="A548" s="22" t="s">
        <v>24</v>
      </c>
      <c r="B548" s="17" t="s">
        <v>422</v>
      </c>
      <c r="C548" s="18">
        <v>600</v>
      </c>
      <c r="D548" s="19" t="s">
        <v>25</v>
      </c>
      <c r="E548" s="19"/>
      <c r="F548" s="20">
        <f>F549</f>
        <v>970000</v>
      </c>
      <c r="G548" s="20">
        <f t="shared" si="169"/>
        <v>0</v>
      </c>
      <c r="H548" s="20">
        <f t="shared" si="169"/>
        <v>970000</v>
      </c>
      <c r="I548" s="20">
        <f t="shared" si="169"/>
        <v>0</v>
      </c>
    </row>
    <row r="549" spans="1:9" x14ac:dyDescent="0.25">
      <c r="A549" s="22" t="s">
        <v>26</v>
      </c>
      <c r="B549" s="17" t="s">
        <v>422</v>
      </c>
      <c r="C549" s="18">
        <v>600</v>
      </c>
      <c r="D549" s="19" t="s">
        <v>25</v>
      </c>
      <c r="E549" s="19" t="s">
        <v>25</v>
      </c>
      <c r="F549" s="20">
        <f>'[1]8.1 разд '!F576</f>
        <v>970000</v>
      </c>
      <c r="G549" s="20">
        <f>'[1]8.1 разд '!G576</f>
        <v>0</v>
      </c>
      <c r="H549" s="20">
        <f>'[1]8.1 разд '!H576</f>
        <v>970000</v>
      </c>
      <c r="I549" s="20">
        <f>'[1]8.1 разд '!I576</f>
        <v>0</v>
      </c>
    </row>
    <row r="550" spans="1:9" ht="38.25" x14ac:dyDescent="0.25">
      <c r="A550" s="22" t="s">
        <v>423</v>
      </c>
      <c r="B550" s="17" t="s">
        <v>424</v>
      </c>
      <c r="C550" s="18"/>
      <c r="D550" s="19"/>
      <c r="E550" s="19"/>
      <c r="F550" s="20">
        <f>F551</f>
        <v>180000</v>
      </c>
      <c r="G550" s="20">
        <f t="shared" ref="G550:I550" si="170">G551</f>
        <v>0</v>
      </c>
      <c r="H550" s="20">
        <f t="shared" si="170"/>
        <v>180000</v>
      </c>
      <c r="I550" s="20">
        <f t="shared" si="170"/>
        <v>0</v>
      </c>
    </row>
    <row r="551" spans="1:9" ht="63.75" x14ac:dyDescent="0.25">
      <c r="A551" s="22" t="s">
        <v>23</v>
      </c>
      <c r="B551" s="17" t="s">
        <v>424</v>
      </c>
      <c r="C551" s="18">
        <v>100</v>
      </c>
      <c r="D551" s="19"/>
      <c r="E551" s="19"/>
      <c r="F551" s="20">
        <f>F552</f>
        <v>180000</v>
      </c>
      <c r="G551" s="20">
        <f t="shared" ref="G551:I552" si="171">G552</f>
        <v>0</v>
      </c>
      <c r="H551" s="20">
        <f t="shared" si="171"/>
        <v>180000</v>
      </c>
      <c r="I551" s="20">
        <f t="shared" si="171"/>
        <v>0</v>
      </c>
    </row>
    <row r="552" spans="1:9" x14ac:dyDescent="0.25">
      <c r="A552" s="22" t="s">
        <v>24</v>
      </c>
      <c r="B552" s="17" t="s">
        <v>424</v>
      </c>
      <c r="C552" s="18">
        <v>100</v>
      </c>
      <c r="D552" s="19" t="s">
        <v>25</v>
      </c>
      <c r="E552" s="19"/>
      <c r="F552" s="20">
        <f>F553</f>
        <v>180000</v>
      </c>
      <c r="G552" s="20">
        <f t="shared" si="171"/>
        <v>0</v>
      </c>
      <c r="H552" s="20">
        <f t="shared" si="171"/>
        <v>180000</v>
      </c>
      <c r="I552" s="20">
        <f t="shared" si="171"/>
        <v>0</v>
      </c>
    </row>
    <row r="553" spans="1:9" x14ac:dyDescent="0.25">
      <c r="A553" s="22" t="s">
        <v>26</v>
      </c>
      <c r="B553" s="17" t="s">
        <v>424</v>
      </c>
      <c r="C553" s="18">
        <v>100</v>
      </c>
      <c r="D553" s="19" t="s">
        <v>25</v>
      </c>
      <c r="E553" s="19" t="s">
        <v>25</v>
      </c>
      <c r="F553" s="20">
        <f>'[1]8.1 разд '!F578</f>
        <v>180000</v>
      </c>
      <c r="G553" s="20">
        <f>'[1]8.1 разд '!G578</f>
        <v>0</v>
      </c>
      <c r="H553" s="20">
        <f>'[1]8.1 разд '!H578</f>
        <v>180000</v>
      </c>
      <c r="I553" s="20">
        <f>'[1]8.1 разд '!I578</f>
        <v>0</v>
      </c>
    </row>
    <row r="554" spans="1:9" ht="25.5" x14ac:dyDescent="0.25">
      <c r="A554" s="22" t="s">
        <v>425</v>
      </c>
      <c r="B554" s="17" t="s">
        <v>426</v>
      </c>
      <c r="C554" s="18"/>
      <c r="D554" s="19"/>
      <c r="E554" s="19"/>
      <c r="F554" s="20">
        <f>F555</f>
        <v>3715600</v>
      </c>
      <c r="G554" s="20">
        <f t="shared" ref="G554:I556" si="172">G555</f>
        <v>0</v>
      </c>
      <c r="H554" s="20">
        <f t="shared" si="172"/>
        <v>3715600</v>
      </c>
      <c r="I554" s="20">
        <f t="shared" si="172"/>
        <v>0</v>
      </c>
    </row>
    <row r="555" spans="1:9" ht="25.5" x14ac:dyDescent="0.25">
      <c r="A555" s="22" t="s">
        <v>27</v>
      </c>
      <c r="B555" s="17" t="s">
        <v>426</v>
      </c>
      <c r="C555" s="18">
        <v>200</v>
      </c>
      <c r="D555" s="19"/>
      <c r="E555" s="19"/>
      <c r="F555" s="20">
        <f>F556</f>
        <v>3715600</v>
      </c>
      <c r="G555" s="20">
        <f t="shared" si="172"/>
        <v>0</v>
      </c>
      <c r="H555" s="20">
        <f t="shared" si="172"/>
        <v>3715600</v>
      </c>
      <c r="I555" s="20">
        <f t="shared" si="172"/>
        <v>0</v>
      </c>
    </row>
    <row r="556" spans="1:9" x14ac:dyDescent="0.25">
      <c r="A556" s="22" t="s">
        <v>24</v>
      </c>
      <c r="B556" s="17" t="s">
        <v>426</v>
      </c>
      <c r="C556" s="18">
        <v>200</v>
      </c>
      <c r="D556" s="19" t="s">
        <v>25</v>
      </c>
      <c r="E556" s="19"/>
      <c r="F556" s="20">
        <f>F557</f>
        <v>3715600</v>
      </c>
      <c r="G556" s="20">
        <f t="shared" si="172"/>
        <v>0</v>
      </c>
      <c r="H556" s="20">
        <f t="shared" si="172"/>
        <v>3715600</v>
      </c>
      <c r="I556" s="20">
        <f t="shared" si="172"/>
        <v>0</v>
      </c>
    </row>
    <row r="557" spans="1:9" x14ac:dyDescent="0.25">
      <c r="A557" s="22" t="s">
        <v>26</v>
      </c>
      <c r="B557" s="17" t="s">
        <v>426</v>
      </c>
      <c r="C557" s="18">
        <v>200</v>
      </c>
      <c r="D557" s="19" t="s">
        <v>25</v>
      </c>
      <c r="E557" s="19" t="s">
        <v>25</v>
      </c>
      <c r="F557" s="20">
        <f>'[1]8.1 разд '!F581</f>
        <v>3715600</v>
      </c>
      <c r="G557" s="20">
        <f>'[1]8.1 разд '!G581</f>
        <v>0</v>
      </c>
      <c r="H557" s="20">
        <f>'[1]8.1 разд '!H581</f>
        <v>3715600</v>
      </c>
      <c r="I557" s="20">
        <f>'[1]8.1 разд '!I581</f>
        <v>0</v>
      </c>
    </row>
    <row r="558" spans="1:9" ht="51" x14ac:dyDescent="0.25">
      <c r="A558" s="27" t="s">
        <v>427</v>
      </c>
      <c r="B558" s="17" t="s">
        <v>428</v>
      </c>
      <c r="C558" s="18"/>
      <c r="D558" s="19"/>
      <c r="E558" s="19"/>
      <c r="F558" s="20">
        <f>F559</f>
        <v>1598400</v>
      </c>
      <c r="G558" s="20">
        <f t="shared" ref="G558:I560" si="173">G559</f>
        <v>0</v>
      </c>
      <c r="H558" s="20">
        <f t="shared" si="173"/>
        <v>1598400</v>
      </c>
      <c r="I558" s="20">
        <f t="shared" si="173"/>
        <v>0</v>
      </c>
    </row>
    <row r="559" spans="1:9" ht="38.25" x14ac:dyDescent="0.25">
      <c r="A559" s="22" t="s">
        <v>52</v>
      </c>
      <c r="B559" s="17" t="s">
        <v>428</v>
      </c>
      <c r="C559" s="18">
        <v>600</v>
      </c>
      <c r="D559" s="19"/>
      <c r="E559" s="19"/>
      <c r="F559" s="20">
        <f>F560</f>
        <v>1598400</v>
      </c>
      <c r="G559" s="20">
        <f t="shared" si="173"/>
        <v>0</v>
      </c>
      <c r="H559" s="20">
        <f t="shared" si="173"/>
        <v>1598400</v>
      </c>
      <c r="I559" s="20">
        <f t="shared" si="173"/>
        <v>0</v>
      </c>
    </row>
    <row r="560" spans="1:9" x14ac:dyDescent="0.25">
      <c r="A560" s="22" t="s">
        <v>24</v>
      </c>
      <c r="B560" s="17" t="s">
        <v>428</v>
      </c>
      <c r="C560" s="18">
        <v>600</v>
      </c>
      <c r="D560" s="19" t="s">
        <v>25</v>
      </c>
      <c r="E560" s="19"/>
      <c r="F560" s="20">
        <f>F561</f>
        <v>1598400</v>
      </c>
      <c r="G560" s="20">
        <f t="shared" si="173"/>
        <v>0</v>
      </c>
      <c r="H560" s="20">
        <f t="shared" si="173"/>
        <v>1598400</v>
      </c>
      <c r="I560" s="20">
        <f t="shared" si="173"/>
        <v>0</v>
      </c>
    </row>
    <row r="561" spans="1:9" x14ac:dyDescent="0.25">
      <c r="A561" s="22" t="s">
        <v>26</v>
      </c>
      <c r="B561" s="17" t="s">
        <v>428</v>
      </c>
      <c r="C561" s="18">
        <v>600</v>
      </c>
      <c r="D561" s="19" t="s">
        <v>25</v>
      </c>
      <c r="E561" s="19" t="s">
        <v>25</v>
      </c>
      <c r="F561" s="20">
        <f>'[1]8.1 разд '!F583</f>
        <v>1598400</v>
      </c>
      <c r="G561" s="20">
        <f>'[1]8.1 разд '!G583</f>
        <v>0</v>
      </c>
      <c r="H561" s="20">
        <f>'[1]8.1 разд '!H583</f>
        <v>1598400</v>
      </c>
      <c r="I561" s="20">
        <f>'[1]8.1 разд '!I583</f>
        <v>0</v>
      </c>
    </row>
    <row r="562" spans="1:9" s="21" customFormat="1" ht="25.5" x14ac:dyDescent="0.25">
      <c r="A562" s="22" t="s">
        <v>429</v>
      </c>
      <c r="B562" s="17" t="s">
        <v>430</v>
      </c>
      <c r="C562" s="18"/>
      <c r="D562" s="19"/>
      <c r="E562" s="19"/>
      <c r="F562" s="20">
        <f>F563+F585+F611+F633+F647+F653</f>
        <v>310660084.31999999</v>
      </c>
      <c r="G562" s="20">
        <f>G563+G585+G611+G633+G647+G653</f>
        <v>3026917.4699999997</v>
      </c>
      <c r="H562" s="20">
        <f>H563+H585+H611+H633+H647+H653</f>
        <v>320795483.31999999</v>
      </c>
      <c r="I562" s="20">
        <f>I563+I585+I611+I633+I647+I653</f>
        <v>3162316.4699999997</v>
      </c>
    </row>
    <row r="563" spans="1:9" ht="38.25" x14ac:dyDescent="0.25">
      <c r="A563" s="22" t="s">
        <v>431</v>
      </c>
      <c r="B563" s="17" t="s">
        <v>432</v>
      </c>
      <c r="C563" s="18"/>
      <c r="D563" s="19"/>
      <c r="E563" s="19"/>
      <c r="F563" s="20">
        <f>F564</f>
        <v>98307919.849999994</v>
      </c>
      <c r="G563" s="20">
        <f t="shared" ref="G563:I563" si="174">G564</f>
        <v>2032453</v>
      </c>
      <c r="H563" s="20">
        <f t="shared" si="174"/>
        <v>100899568.84999999</v>
      </c>
      <c r="I563" s="20">
        <f t="shared" si="174"/>
        <v>2124102</v>
      </c>
    </row>
    <row r="564" spans="1:9" ht="38.25" x14ac:dyDescent="0.25">
      <c r="A564" s="22" t="s">
        <v>433</v>
      </c>
      <c r="B564" s="17" t="s">
        <v>434</v>
      </c>
      <c r="C564" s="18"/>
      <c r="D564" s="19"/>
      <c r="E564" s="19"/>
      <c r="F564" s="20">
        <f>F565+F569+F573+F577+F581</f>
        <v>98307919.849999994</v>
      </c>
      <c r="G564" s="20">
        <f t="shared" ref="G564:I564" si="175">G565+G569+G573+G577+G581</f>
        <v>2032453</v>
      </c>
      <c r="H564" s="20">
        <f t="shared" si="175"/>
        <v>100899568.84999999</v>
      </c>
      <c r="I564" s="20">
        <f t="shared" si="175"/>
        <v>2124102</v>
      </c>
    </row>
    <row r="565" spans="1:9" ht="51" x14ac:dyDescent="0.25">
      <c r="A565" s="22" t="s">
        <v>153</v>
      </c>
      <c r="B565" s="17" t="s">
        <v>435</v>
      </c>
      <c r="C565" s="17"/>
      <c r="D565" s="19"/>
      <c r="E565" s="19"/>
      <c r="F565" s="20">
        <f>F566</f>
        <v>320000</v>
      </c>
      <c r="G565" s="20">
        <f t="shared" ref="G565:I567" si="176">G566</f>
        <v>0</v>
      </c>
      <c r="H565" s="20">
        <f t="shared" si="176"/>
        <v>320000</v>
      </c>
      <c r="I565" s="20">
        <f t="shared" si="176"/>
        <v>0</v>
      </c>
    </row>
    <row r="566" spans="1:9" ht="38.25" x14ac:dyDescent="0.25">
      <c r="A566" s="22" t="s">
        <v>52</v>
      </c>
      <c r="B566" s="17" t="s">
        <v>435</v>
      </c>
      <c r="C566" s="17" t="s">
        <v>86</v>
      </c>
      <c r="D566" s="19"/>
      <c r="E566" s="19"/>
      <c r="F566" s="20">
        <f>F567</f>
        <v>320000</v>
      </c>
      <c r="G566" s="20">
        <f t="shared" si="176"/>
        <v>0</v>
      </c>
      <c r="H566" s="20">
        <f t="shared" si="176"/>
        <v>320000</v>
      </c>
      <c r="I566" s="20">
        <f t="shared" si="176"/>
        <v>0</v>
      </c>
    </row>
    <row r="567" spans="1:9" x14ac:dyDescent="0.25">
      <c r="A567" s="22" t="s">
        <v>436</v>
      </c>
      <c r="B567" s="17" t="s">
        <v>435</v>
      </c>
      <c r="C567" s="17" t="s">
        <v>86</v>
      </c>
      <c r="D567" s="19" t="s">
        <v>25</v>
      </c>
      <c r="E567" s="19"/>
      <c r="F567" s="20">
        <f>F568</f>
        <v>320000</v>
      </c>
      <c r="G567" s="20">
        <f t="shared" si="176"/>
        <v>0</v>
      </c>
      <c r="H567" s="20">
        <f t="shared" si="176"/>
        <v>320000</v>
      </c>
      <c r="I567" s="20">
        <f t="shared" si="176"/>
        <v>0</v>
      </c>
    </row>
    <row r="568" spans="1:9" x14ac:dyDescent="0.25">
      <c r="A568" s="22" t="s">
        <v>330</v>
      </c>
      <c r="B568" s="17" t="s">
        <v>435</v>
      </c>
      <c r="C568" s="17" t="s">
        <v>86</v>
      </c>
      <c r="D568" s="19" t="s">
        <v>25</v>
      </c>
      <c r="E568" s="19" t="s">
        <v>50</v>
      </c>
      <c r="F568" s="20">
        <f>'[1]8.1 разд '!F546</f>
        <v>320000</v>
      </c>
      <c r="G568" s="20">
        <f>'[1]8.1 разд '!G546</f>
        <v>0</v>
      </c>
      <c r="H568" s="20">
        <f>'[1]8.1 разд '!H546</f>
        <v>320000</v>
      </c>
      <c r="I568" s="20">
        <f>'[1]8.1 разд '!I546</f>
        <v>0</v>
      </c>
    </row>
    <row r="569" spans="1:9" ht="51" x14ac:dyDescent="0.25">
      <c r="A569" s="22" t="s">
        <v>331</v>
      </c>
      <c r="B569" s="17" t="s">
        <v>437</v>
      </c>
      <c r="C569" s="18"/>
      <c r="D569" s="19"/>
      <c r="E569" s="19"/>
      <c r="F569" s="20">
        <f>F570</f>
        <v>2032453</v>
      </c>
      <c r="G569" s="20">
        <f t="shared" ref="G569:I571" si="177">G570</f>
        <v>2032453</v>
      </c>
      <c r="H569" s="20">
        <f t="shared" si="177"/>
        <v>2124102</v>
      </c>
      <c r="I569" s="20">
        <f t="shared" si="177"/>
        <v>2124102</v>
      </c>
    </row>
    <row r="570" spans="1:9" ht="38.25" x14ac:dyDescent="0.25">
      <c r="A570" s="22" t="s">
        <v>52</v>
      </c>
      <c r="B570" s="17" t="s">
        <v>437</v>
      </c>
      <c r="C570" s="18">
        <v>600</v>
      </c>
      <c r="D570" s="19"/>
      <c r="E570" s="19"/>
      <c r="F570" s="20">
        <f>F571</f>
        <v>2032453</v>
      </c>
      <c r="G570" s="20">
        <f t="shared" si="177"/>
        <v>2032453</v>
      </c>
      <c r="H570" s="20">
        <f t="shared" si="177"/>
        <v>2124102</v>
      </c>
      <c r="I570" s="20">
        <f t="shared" si="177"/>
        <v>2124102</v>
      </c>
    </row>
    <row r="571" spans="1:9" x14ac:dyDescent="0.25">
      <c r="A571" s="22" t="s">
        <v>436</v>
      </c>
      <c r="B571" s="17" t="s">
        <v>437</v>
      </c>
      <c r="C571" s="18">
        <v>600</v>
      </c>
      <c r="D571" s="19" t="s">
        <v>25</v>
      </c>
      <c r="E571" s="19"/>
      <c r="F571" s="20">
        <f>F572</f>
        <v>2032453</v>
      </c>
      <c r="G571" s="20">
        <f t="shared" si="177"/>
        <v>2032453</v>
      </c>
      <c r="H571" s="20">
        <f t="shared" si="177"/>
        <v>2124102</v>
      </c>
      <c r="I571" s="20">
        <f t="shared" si="177"/>
        <v>2124102</v>
      </c>
    </row>
    <row r="572" spans="1:9" x14ac:dyDescent="0.25">
      <c r="A572" s="22" t="s">
        <v>330</v>
      </c>
      <c r="B572" s="17" t="s">
        <v>437</v>
      </c>
      <c r="C572" s="18">
        <v>600</v>
      </c>
      <c r="D572" s="19" t="s">
        <v>25</v>
      </c>
      <c r="E572" s="19" t="s">
        <v>50</v>
      </c>
      <c r="F572" s="20">
        <f>'[1]8.1 разд '!F548</f>
        <v>2032453</v>
      </c>
      <c r="G572" s="20">
        <f>'[1]8.1 разд '!G548</f>
        <v>2032453</v>
      </c>
      <c r="H572" s="20">
        <f>'[1]8.1 разд '!H548</f>
        <v>2124102</v>
      </c>
      <c r="I572" s="20">
        <f>'[1]8.1 разд '!I548</f>
        <v>2124102</v>
      </c>
    </row>
    <row r="573" spans="1:9" ht="63.75" x14ac:dyDescent="0.25">
      <c r="A573" s="22" t="s">
        <v>346</v>
      </c>
      <c r="B573" s="17" t="s">
        <v>438</v>
      </c>
      <c r="C573" s="18"/>
      <c r="D573" s="19"/>
      <c r="E573" s="19"/>
      <c r="F573" s="20">
        <f>F574</f>
        <v>95653566.849999994</v>
      </c>
      <c r="G573" s="20">
        <f t="shared" ref="G573:I575" si="178">G574</f>
        <v>0</v>
      </c>
      <c r="H573" s="20">
        <f t="shared" si="178"/>
        <v>98153566.849999994</v>
      </c>
      <c r="I573" s="20">
        <f t="shared" si="178"/>
        <v>0</v>
      </c>
    </row>
    <row r="574" spans="1:9" ht="38.25" x14ac:dyDescent="0.25">
      <c r="A574" s="22" t="s">
        <v>52</v>
      </c>
      <c r="B574" s="17" t="s">
        <v>438</v>
      </c>
      <c r="C574" s="18">
        <v>600</v>
      </c>
      <c r="D574" s="19"/>
      <c r="E574" s="19"/>
      <c r="F574" s="20">
        <f>F575</f>
        <v>95653566.849999994</v>
      </c>
      <c r="G574" s="20">
        <f t="shared" si="178"/>
        <v>0</v>
      </c>
      <c r="H574" s="20">
        <f t="shared" si="178"/>
        <v>98153566.849999994</v>
      </c>
      <c r="I574" s="20">
        <f t="shared" si="178"/>
        <v>0</v>
      </c>
    </row>
    <row r="575" spans="1:9" x14ac:dyDescent="0.25">
      <c r="A575" s="22" t="s">
        <v>436</v>
      </c>
      <c r="B575" s="17" t="s">
        <v>438</v>
      </c>
      <c r="C575" s="18">
        <v>600</v>
      </c>
      <c r="D575" s="19" t="s">
        <v>25</v>
      </c>
      <c r="E575" s="19"/>
      <c r="F575" s="20">
        <f>F576</f>
        <v>95653566.849999994</v>
      </c>
      <c r="G575" s="20">
        <f t="shared" si="178"/>
        <v>0</v>
      </c>
      <c r="H575" s="20">
        <f t="shared" si="178"/>
        <v>98153566.849999994</v>
      </c>
      <c r="I575" s="20">
        <f t="shared" si="178"/>
        <v>0</v>
      </c>
    </row>
    <row r="576" spans="1:9" x14ac:dyDescent="0.25">
      <c r="A576" s="22" t="s">
        <v>330</v>
      </c>
      <c r="B576" s="17" t="s">
        <v>438</v>
      </c>
      <c r="C576" s="18">
        <v>600</v>
      </c>
      <c r="D576" s="19" t="s">
        <v>25</v>
      </c>
      <c r="E576" s="19" t="s">
        <v>50</v>
      </c>
      <c r="F576" s="20">
        <f>'[1]8.1 разд '!F550</f>
        <v>95653566.849999994</v>
      </c>
      <c r="G576" s="20">
        <f>'[1]8.1 разд '!G550</f>
        <v>0</v>
      </c>
      <c r="H576" s="20">
        <f>'[1]8.1 разд '!H550</f>
        <v>98153566.849999994</v>
      </c>
      <c r="I576" s="20">
        <f>'[1]8.1 разд '!I550</f>
        <v>0</v>
      </c>
    </row>
    <row r="577" spans="1:9" ht="38.25" x14ac:dyDescent="0.25">
      <c r="A577" s="22" t="s">
        <v>355</v>
      </c>
      <c r="B577" s="17" t="s">
        <v>439</v>
      </c>
      <c r="C577" s="18"/>
      <c r="D577" s="19"/>
      <c r="E577" s="19"/>
      <c r="F577" s="20">
        <f>F578</f>
        <v>144000</v>
      </c>
      <c r="G577" s="20">
        <f t="shared" ref="G577:I579" si="179">G578</f>
        <v>0</v>
      </c>
      <c r="H577" s="20">
        <f t="shared" si="179"/>
        <v>144000</v>
      </c>
      <c r="I577" s="20">
        <f t="shared" si="179"/>
        <v>0</v>
      </c>
    </row>
    <row r="578" spans="1:9" ht="38.25" x14ac:dyDescent="0.25">
      <c r="A578" s="22" t="s">
        <v>52</v>
      </c>
      <c r="B578" s="17" t="s">
        <v>439</v>
      </c>
      <c r="C578" s="18">
        <v>600</v>
      </c>
      <c r="D578" s="19"/>
      <c r="E578" s="19"/>
      <c r="F578" s="20">
        <f>F579</f>
        <v>144000</v>
      </c>
      <c r="G578" s="20">
        <f t="shared" si="179"/>
        <v>0</v>
      </c>
      <c r="H578" s="20">
        <f t="shared" si="179"/>
        <v>144000</v>
      </c>
      <c r="I578" s="20">
        <f t="shared" si="179"/>
        <v>0</v>
      </c>
    </row>
    <row r="579" spans="1:9" x14ac:dyDescent="0.25">
      <c r="A579" s="22" t="s">
        <v>24</v>
      </c>
      <c r="B579" s="17" t="s">
        <v>439</v>
      </c>
      <c r="C579" s="18">
        <v>600</v>
      </c>
      <c r="D579" s="19" t="s">
        <v>25</v>
      </c>
      <c r="E579" s="19"/>
      <c r="F579" s="20">
        <f>F580</f>
        <v>144000</v>
      </c>
      <c r="G579" s="20">
        <f t="shared" si="179"/>
        <v>0</v>
      </c>
      <c r="H579" s="20">
        <f t="shared" si="179"/>
        <v>144000</v>
      </c>
      <c r="I579" s="20">
        <f t="shared" si="179"/>
        <v>0</v>
      </c>
    </row>
    <row r="580" spans="1:9" x14ac:dyDescent="0.25">
      <c r="A580" s="22" t="s">
        <v>354</v>
      </c>
      <c r="B580" s="17" t="s">
        <v>439</v>
      </c>
      <c r="C580" s="18">
        <v>600</v>
      </c>
      <c r="D580" s="19" t="s">
        <v>25</v>
      </c>
      <c r="E580" s="19" t="s">
        <v>125</v>
      </c>
      <c r="F580" s="20">
        <f>'[1]8.1 разд '!F621</f>
        <v>144000</v>
      </c>
      <c r="G580" s="20">
        <f>'[1]8.1 разд '!G621</f>
        <v>0</v>
      </c>
      <c r="H580" s="20">
        <f>'[1]8.1 разд '!H621</f>
        <v>144000</v>
      </c>
      <c r="I580" s="20">
        <f>'[1]8.1 разд '!I621</f>
        <v>0</v>
      </c>
    </row>
    <row r="581" spans="1:9" ht="76.5" x14ac:dyDescent="0.25">
      <c r="A581" s="22" t="s">
        <v>350</v>
      </c>
      <c r="B581" s="17" t="s">
        <v>440</v>
      </c>
      <c r="C581" s="18"/>
      <c r="D581" s="19"/>
      <c r="E581" s="19"/>
      <c r="F581" s="20">
        <f>F582</f>
        <v>157900</v>
      </c>
      <c r="G581" s="20">
        <f t="shared" ref="G581:I583" si="180">G582</f>
        <v>0</v>
      </c>
      <c r="H581" s="20">
        <f t="shared" si="180"/>
        <v>157900</v>
      </c>
      <c r="I581" s="20">
        <f t="shared" si="180"/>
        <v>0</v>
      </c>
    </row>
    <row r="582" spans="1:9" ht="38.25" x14ac:dyDescent="0.25">
      <c r="A582" s="22" t="s">
        <v>52</v>
      </c>
      <c r="B582" s="17" t="s">
        <v>440</v>
      </c>
      <c r="C582" s="18">
        <v>600</v>
      </c>
      <c r="D582" s="19"/>
      <c r="E582" s="19"/>
      <c r="F582" s="20">
        <f>F583</f>
        <v>157900</v>
      </c>
      <c r="G582" s="20">
        <f t="shared" si="180"/>
        <v>0</v>
      </c>
      <c r="H582" s="20">
        <f t="shared" si="180"/>
        <v>157900</v>
      </c>
      <c r="I582" s="20">
        <f t="shared" si="180"/>
        <v>0</v>
      </c>
    </row>
    <row r="583" spans="1:9" x14ac:dyDescent="0.25">
      <c r="A583" s="22" t="s">
        <v>24</v>
      </c>
      <c r="B583" s="17" t="s">
        <v>440</v>
      </c>
      <c r="C583" s="18">
        <v>600</v>
      </c>
      <c r="D583" s="19" t="s">
        <v>25</v>
      </c>
      <c r="E583" s="19"/>
      <c r="F583" s="20">
        <f>F584</f>
        <v>157900</v>
      </c>
      <c r="G583" s="20">
        <f t="shared" si="180"/>
        <v>0</v>
      </c>
      <c r="H583" s="20">
        <f t="shared" si="180"/>
        <v>157900</v>
      </c>
      <c r="I583" s="20">
        <f t="shared" si="180"/>
        <v>0</v>
      </c>
    </row>
    <row r="584" spans="1:9" x14ac:dyDescent="0.25">
      <c r="A584" s="22" t="s">
        <v>330</v>
      </c>
      <c r="B584" s="17" t="s">
        <v>440</v>
      </c>
      <c r="C584" s="18">
        <v>600</v>
      </c>
      <c r="D584" s="19" t="s">
        <v>25</v>
      </c>
      <c r="E584" s="19" t="s">
        <v>50</v>
      </c>
      <c r="F584" s="20">
        <f>'[1]8.1 разд '!F552</f>
        <v>157900</v>
      </c>
      <c r="G584" s="20">
        <f>'[1]8.1 разд '!G552</f>
        <v>0</v>
      </c>
      <c r="H584" s="20">
        <f>'[1]8.1 разд '!H552</f>
        <v>157900</v>
      </c>
      <c r="I584" s="20">
        <f>'[1]8.1 разд '!I552</f>
        <v>0</v>
      </c>
    </row>
    <row r="585" spans="1:9" ht="38.25" x14ac:dyDescent="0.25">
      <c r="A585" s="22" t="s">
        <v>441</v>
      </c>
      <c r="B585" s="17" t="s">
        <v>442</v>
      </c>
      <c r="C585" s="17"/>
      <c r="D585" s="19"/>
      <c r="E585" s="19"/>
      <c r="F585" s="20">
        <f>F586</f>
        <v>59704134.469999999</v>
      </c>
      <c r="G585" s="20">
        <f t="shared" ref="G585:I585" si="181">G586</f>
        <v>373734.47</v>
      </c>
      <c r="H585" s="20">
        <f t="shared" si="181"/>
        <v>64719893.469999999</v>
      </c>
      <c r="I585" s="20">
        <f t="shared" si="181"/>
        <v>389493.47</v>
      </c>
    </row>
    <row r="586" spans="1:9" ht="25.5" x14ac:dyDescent="0.25">
      <c r="A586" s="22" t="s">
        <v>443</v>
      </c>
      <c r="B586" s="17" t="s">
        <v>444</v>
      </c>
      <c r="C586" s="17"/>
      <c r="D586" s="19"/>
      <c r="E586" s="19"/>
      <c r="F586" s="20">
        <f>F587+F591+F595+F607+F599+F603</f>
        <v>59704134.469999999</v>
      </c>
      <c r="G586" s="20">
        <f t="shared" ref="G586:I586" si="182">G587+G591+G595+G607+G599+G603</f>
        <v>373734.47</v>
      </c>
      <c r="H586" s="20">
        <f t="shared" si="182"/>
        <v>64719893.469999999</v>
      </c>
      <c r="I586" s="20">
        <f t="shared" si="182"/>
        <v>389493.47</v>
      </c>
    </row>
    <row r="587" spans="1:9" ht="51" x14ac:dyDescent="0.25">
      <c r="A587" s="22" t="s">
        <v>153</v>
      </c>
      <c r="B587" s="17" t="s">
        <v>445</v>
      </c>
      <c r="C587" s="17"/>
      <c r="D587" s="19"/>
      <c r="E587" s="19"/>
      <c r="F587" s="20">
        <f>F588</f>
        <v>300000</v>
      </c>
      <c r="G587" s="20">
        <f t="shared" ref="G587:I589" si="183">G588</f>
        <v>0</v>
      </c>
      <c r="H587" s="20">
        <f t="shared" si="183"/>
        <v>300000</v>
      </c>
      <c r="I587" s="20">
        <f t="shared" si="183"/>
        <v>0</v>
      </c>
    </row>
    <row r="588" spans="1:9" ht="38.25" x14ac:dyDescent="0.25">
      <c r="A588" s="22" t="s">
        <v>52</v>
      </c>
      <c r="B588" s="17" t="s">
        <v>445</v>
      </c>
      <c r="C588" s="17" t="s">
        <v>86</v>
      </c>
      <c r="D588" s="19"/>
      <c r="E588" s="19"/>
      <c r="F588" s="20">
        <f>F589</f>
        <v>300000</v>
      </c>
      <c r="G588" s="20">
        <f t="shared" si="183"/>
        <v>0</v>
      </c>
      <c r="H588" s="20">
        <f t="shared" si="183"/>
        <v>300000</v>
      </c>
      <c r="I588" s="20">
        <f t="shared" si="183"/>
        <v>0</v>
      </c>
    </row>
    <row r="589" spans="1:9" x14ac:dyDescent="0.25">
      <c r="A589" s="22" t="s">
        <v>446</v>
      </c>
      <c r="B589" s="17" t="s">
        <v>445</v>
      </c>
      <c r="C589" s="17" t="s">
        <v>86</v>
      </c>
      <c r="D589" s="19" t="s">
        <v>111</v>
      </c>
      <c r="E589" s="19"/>
      <c r="F589" s="20">
        <f>F590</f>
        <v>300000</v>
      </c>
      <c r="G589" s="20">
        <f t="shared" si="183"/>
        <v>0</v>
      </c>
      <c r="H589" s="20">
        <f t="shared" si="183"/>
        <v>300000</v>
      </c>
      <c r="I589" s="20">
        <f t="shared" si="183"/>
        <v>0</v>
      </c>
    </row>
    <row r="590" spans="1:9" x14ac:dyDescent="0.25">
      <c r="A590" s="22" t="s">
        <v>447</v>
      </c>
      <c r="B590" s="17" t="s">
        <v>445</v>
      </c>
      <c r="C590" s="17" t="s">
        <v>86</v>
      </c>
      <c r="D590" s="19" t="s">
        <v>111</v>
      </c>
      <c r="E590" s="19" t="s">
        <v>55</v>
      </c>
      <c r="F590" s="20">
        <f>'[1]8.1 разд '!F628</f>
        <v>300000</v>
      </c>
      <c r="G590" s="20">
        <f>'[1]8.1 разд '!G628</f>
        <v>0</v>
      </c>
      <c r="H590" s="20">
        <f>'[1]8.1 разд '!H628</f>
        <v>300000</v>
      </c>
      <c r="I590" s="20">
        <f>'[1]8.1 разд '!I628</f>
        <v>0</v>
      </c>
    </row>
    <row r="591" spans="1:9" ht="51" x14ac:dyDescent="0.25">
      <c r="A591" s="22" t="s">
        <v>331</v>
      </c>
      <c r="B591" s="17" t="s">
        <v>448</v>
      </c>
      <c r="C591" s="17"/>
      <c r="D591" s="19"/>
      <c r="E591" s="19"/>
      <c r="F591" s="20">
        <f>F592</f>
        <v>349486</v>
      </c>
      <c r="G591" s="20">
        <f t="shared" ref="G591:I593" si="184">G592</f>
        <v>349486</v>
      </c>
      <c r="H591" s="20">
        <f t="shared" si="184"/>
        <v>365245</v>
      </c>
      <c r="I591" s="20">
        <f t="shared" si="184"/>
        <v>365245</v>
      </c>
    </row>
    <row r="592" spans="1:9" ht="38.25" x14ac:dyDescent="0.25">
      <c r="A592" s="22" t="s">
        <v>52</v>
      </c>
      <c r="B592" s="17" t="s">
        <v>448</v>
      </c>
      <c r="C592" s="17" t="s">
        <v>86</v>
      </c>
      <c r="D592" s="19"/>
      <c r="E592" s="19"/>
      <c r="F592" s="20">
        <f>F593</f>
        <v>349486</v>
      </c>
      <c r="G592" s="20">
        <f t="shared" si="184"/>
        <v>349486</v>
      </c>
      <c r="H592" s="20">
        <f t="shared" si="184"/>
        <v>365245</v>
      </c>
      <c r="I592" s="20">
        <f t="shared" si="184"/>
        <v>365245</v>
      </c>
    </row>
    <row r="593" spans="1:9" x14ac:dyDescent="0.25">
      <c r="A593" s="22" t="s">
        <v>446</v>
      </c>
      <c r="B593" s="17" t="s">
        <v>448</v>
      </c>
      <c r="C593" s="17" t="s">
        <v>86</v>
      </c>
      <c r="D593" s="19" t="s">
        <v>111</v>
      </c>
      <c r="E593" s="19"/>
      <c r="F593" s="20">
        <f>F594</f>
        <v>349486</v>
      </c>
      <c r="G593" s="20">
        <f t="shared" si="184"/>
        <v>349486</v>
      </c>
      <c r="H593" s="20">
        <f t="shared" si="184"/>
        <v>365245</v>
      </c>
      <c r="I593" s="20">
        <f t="shared" si="184"/>
        <v>365245</v>
      </c>
    </row>
    <row r="594" spans="1:9" x14ac:dyDescent="0.25">
      <c r="A594" s="22" t="s">
        <v>447</v>
      </c>
      <c r="B594" s="17" t="s">
        <v>448</v>
      </c>
      <c r="C594" s="17" t="s">
        <v>86</v>
      </c>
      <c r="D594" s="19" t="s">
        <v>111</v>
      </c>
      <c r="E594" s="19" t="s">
        <v>55</v>
      </c>
      <c r="F594" s="20">
        <f>'[1]8.1 разд '!F630</f>
        <v>349486</v>
      </c>
      <c r="G594" s="20">
        <f>'[1]8.1 разд '!G630</f>
        <v>349486</v>
      </c>
      <c r="H594" s="20">
        <f>'[1]8.1 разд '!H630</f>
        <v>365245</v>
      </c>
      <c r="I594" s="20">
        <f>'[1]8.1 разд '!I630</f>
        <v>365245</v>
      </c>
    </row>
    <row r="595" spans="1:9" ht="51" x14ac:dyDescent="0.25">
      <c r="A595" s="22" t="s">
        <v>449</v>
      </c>
      <c r="B595" s="17" t="s">
        <v>450</v>
      </c>
      <c r="C595" s="17"/>
      <c r="D595" s="19"/>
      <c r="E595" s="19"/>
      <c r="F595" s="20">
        <f>F596</f>
        <v>58451100</v>
      </c>
      <c r="G595" s="20">
        <f t="shared" ref="G595:I597" si="185">G596</f>
        <v>0</v>
      </c>
      <c r="H595" s="20">
        <f t="shared" si="185"/>
        <v>63451100</v>
      </c>
      <c r="I595" s="20">
        <f t="shared" si="185"/>
        <v>0</v>
      </c>
    </row>
    <row r="596" spans="1:9" ht="38.25" x14ac:dyDescent="0.25">
      <c r="A596" s="22" t="s">
        <v>52</v>
      </c>
      <c r="B596" s="17" t="s">
        <v>450</v>
      </c>
      <c r="C596" s="17" t="s">
        <v>86</v>
      </c>
      <c r="D596" s="19"/>
      <c r="E596" s="19"/>
      <c r="F596" s="20">
        <f>F597</f>
        <v>58451100</v>
      </c>
      <c r="G596" s="20">
        <f t="shared" si="185"/>
        <v>0</v>
      </c>
      <c r="H596" s="20">
        <f t="shared" si="185"/>
        <v>63451100</v>
      </c>
      <c r="I596" s="20">
        <f t="shared" si="185"/>
        <v>0</v>
      </c>
    </row>
    <row r="597" spans="1:9" x14ac:dyDescent="0.25">
      <c r="A597" s="22" t="s">
        <v>446</v>
      </c>
      <c r="B597" s="17" t="s">
        <v>450</v>
      </c>
      <c r="C597" s="17" t="s">
        <v>86</v>
      </c>
      <c r="D597" s="19" t="s">
        <v>111</v>
      </c>
      <c r="E597" s="19"/>
      <c r="F597" s="20">
        <f>F598</f>
        <v>58451100</v>
      </c>
      <c r="G597" s="20">
        <f t="shared" si="185"/>
        <v>0</v>
      </c>
      <c r="H597" s="20">
        <f t="shared" si="185"/>
        <v>63451100</v>
      </c>
      <c r="I597" s="20">
        <f t="shared" si="185"/>
        <v>0</v>
      </c>
    </row>
    <row r="598" spans="1:9" x14ac:dyDescent="0.25">
      <c r="A598" s="22" t="s">
        <v>447</v>
      </c>
      <c r="B598" s="17" t="s">
        <v>450</v>
      </c>
      <c r="C598" s="17" t="s">
        <v>86</v>
      </c>
      <c r="D598" s="19" t="s">
        <v>111</v>
      </c>
      <c r="E598" s="19" t="s">
        <v>55</v>
      </c>
      <c r="F598" s="20">
        <f>'[1]8.1 разд '!F632</f>
        <v>58451100</v>
      </c>
      <c r="G598" s="20">
        <f>'[1]8.1 разд '!G632</f>
        <v>0</v>
      </c>
      <c r="H598" s="20">
        <f>'[1]8.1 разд '!H632</f>
        <v>63451100</v>
      </c>
      <c r="I598" s="20">
        <f>'[1]8.1 разд '!I632</f>
        <v>0</v>
      </c>
    </row>
    <row r="599" spans="1:9" ht="25.5" x14ac:dyDescent="0.25">
      <c r="A599" s="27" t="s">
        <v>451</v>
      </c>
      <c r="B599" s="26" t="s">
        <v>452</v>
      </c>
      <c r="C599" s="17"/>
      <c r="D599" s="19"/>
      <c r="E599" s="19"/>
      <c r="F599" s="20">
        <f>F600</f>
        <v>550000</v>
      </c>
      <c r="G599" s="20">
        <f t="shared" ref="G599:I601" si="186">G600</f>
        <v>0</v>
      </c>
      <c r="H599" s="20">
        <f t="shared" si="186"/>
        <v>550000</v>
      </c>
      <c r="I599" s="20">
        <f t="shared" si="186"/>
        <v>0</v>
      </c>
    </row>
    <row r="600" spans="1:9" ht="38.25" x14ac:dyDescent="0.25">
      <c r="A600" s="22" t="s">
        <v>52</v>
      </c>
      <c r="B600" s="26" t="s">
        <v>452</v>
      </c>
      <c r="C600" s="17" t="s">
        <v>86</v>
      </c>
      <c r="D600" s="19"/>
      <c r="E600" s="19"/>
      <c r="F600" s="20">
        <f>F601</f>
        <v>550000</v>
      </c>
      <c r="G600" s="20">
        <f t="shared" si="186"/>
        <v>0</v>
      </c>
      <c r="H600" s="20">
        <f t="shared" si="186"/>
        <v>550000</v>
      </c>
      <c r="I600" s="20">
        <f t="shared" si="186"/>
        <v>0</v>
      </c>
    </row>
    <row r="601" spans="1:9" x14ac:dyDescent="0.25">
      <c r="A601" s="22" t="s">
        <v>446</v>
      </c>
      <c r="B601" s="26" t="s">
        <v>452</v>
      </c>
      <c r="C601" s="17" t="s">
        <v>86</v>
      </c>
      <c r="D601" s="19" t="s">
        <v>111</v>
      </c>
      <c r="E601" s="19"/>
      <c r="F601" s="20">
        <f>F602</f>
        <v>550000</v>
      </c>
      <c r="G601" s="20">
        <f t="shared" si="186"/>
        <v>0</v>
      </c>
      <c r="H601" s="20">
        <f t="shared" si="186"/>
        <v>550000</v>
      </c>
      <c r="I601" s="20">
        <f t="shared" si="186"/>
        <v>0</v>
      </c>
    </row>
    <row r="602" spans="1:9" x14ac:dyDescent="0.25">
      <c r="A602" s="22" t="s">
        <v>447</v>
      </c>
      <c r="B602" s="26" t="s">
        <v>452</v>
      </c>
      <c r="C602" s="17" t="s">
        <v>86</v>
      </c>
      <c r="D602" s="19" t="s">
        <v>111</v>
      </c>
      <c r="E602" s="19" t="s">
        <v>55</v>
      </c>
      <c r="F602" s="20">
        <f>'[1]8.1 разд '!F634</f>
        <v>550000</v>
      </c>
      <c r="G602" s="20">
        <f>'[1]8.1 разд '!G634</f>
        <v>0</v>
      </c>
      <c r="H602" s="20">
        <f>'[1]8.1 разд '!H634</f>
        <v>550000</v>
      </c>
      <c r="I602" s="20">
        <f>'[1]8.1 разд '!I634</f>
        <v>0</v>
      </c>
    </row>
    <row r="603" spans="1:9" ht="25.5" x14ac:dyDescent="0.25">
      <c r="A603" s="27" t="s">
        <v>453</v>
      </c>
      <c r="B603" s="26" t="s">
        <v>454</v>
      </c>
      <c r="C603" s="17"/>
      <c r="D603" s="19"/>
      <c r="E603" s="19"/>
      <c r="F603" s="20">
        <f>F604</f>
        <v>24248.47</v>
      </c>
      <c r="G603" s="20">
        <f t="shared" ref="G603:I605" si="187">G604</f>
        <v>24248.47</v>
      </c>
      <c r="H603" s="20">
        <f t="shared" si="187"/>
        <v>24248.47</v>
      </c>
      <c r="I603" s="20">
        <f t="shared" si="187"/>
        <v>24248.47</v>
      </c>
    </row>
    <row r="604" spans="1:9" ht="38.25" x14ac:dyDescent="0.25">
      <c r="A604" s="22" t="s">
        <v>52</v>
      </c>
      <c r="B604" s="26" t="s">
        <v>454</v>
      </c>
      <c r="C604" s="17" t="s">
        <v>86</v>
      </c>
      <c r="D604" s="19"/>
      <c r="E604" s="19"/>
      <c r="F604" s="20">
        <f>F605</f>
        <v>24248.47</v>
      </c>
      <c r="G604" s="20">
        <f t="shared" si="187"/>
        <v>24248.47</v>
      </c>
      <c r="H604" s="20">
        <f t="shared" si="187"/>
        <v>24248.47</v>
      </c>
      <c r="I604" s="20">
        <f t="shared" si="187"/>
        <v>24248.47</v>
      </c>
    </row>
    <row r="605" spans="1:9" x14ac:dyDescent="0.25">
      <c r="A605" s="22" t="s">
        <v>446</v>
      </c>
      <c r="B605" s="26" t="s">
        <v>454</v>
      </c>
      <c r="C605" s="17" t="s">
        <v>86</v>
      </c>
      <c r="D605" s="19" t="s">
        <v>111</v>
      </c>
      <c r="E605" s="19"/>
      <c r="F605" s="20">
        <f>F606</f>
        <v>24248.47</v>
      </c>
      <c r="G605" s="20">
        <f t="shared" si="187"/>
        <v>24248.47</v>
      </c>
      <c r="H605" s="20">
        <f t="shared" si="187"/>
        <v>24248.47</v>
      </c>
      <c r="I605" s="20">
        <f t="shared" si="187"/>
        <v>24248.47</v>
      </c>
    </row>
    <row r="606" spans="1:9" x14ac:dyDescent="0.25">
      <c r="A606" s="22" t="s">
        <v>447</v>
      </c>
      <c r="B606" s="26" t="s">
        <v>454</v>
      </c>
      <c r="C606" s="17" t="s">
        <v>86</v>
      </c>
      <c r="D606" s="19" t="s">
        <v>111</v>
      </c>
      <c r="E606" s="19" t="s">
        <v>55</v>
      </c>
      <c r="F606" s="20">
        <f>'[1]8.1 разд '!F636</f>
        <v>24248.47</v>
      </c>
      <c r="G606" s="20">
        <f>'[1]8.1 разд '!G636</f>
        <v>24248.47</v>
      </c>
      <c r="H606" s="20">
        <f>'[1]8.1 разд '!H636</f>
        <v>24248.47</v>
      </c>
      <c r="I606" s="20">
        <f>'[1]8.1 разд '!I636</f>
        <v>24248.47</v>
      </c>
    </row>
    <row r="607" spans="1:9" ht="76.5" x14ac:dyDescent="0.25">
      <c r="A607" s="22" t="s">
        <v>350</v>
      </c>
      <c r="B607" s="17" t="s">
        <v>455</v>
      </c>
      <c r="C607" s="17"/>
      <c r="D607" s="19"/>
      <c r="E607" s="19"/>
      <c r="F607" s="20">
        <f>F608</f>
        <v>29300</v>
      </c>
      <c r="G607" s="20">
        <f t="shared" ref="G607:I609" si="188">G608</f>
        <v>0</v>
      </c>
      <c r="H607" s="20">
        <f t="shared" si="188"/>
        <v>29300</v>
      </c>
      <c r="I607" s="20">
        <f t="shared" si="188"/>
        <v>0</v>
      </c>
    </row>
    <row r="608" spans="1:9" ht="38.25" x14ac:dyDescent="0.25">
      <c r="A608" s="22" t="s">
        <v>52</v>
      </c>
      <c r="B608" s="17" t="s">
        <v>455</v>
      </c>
      <c r="C608" s="17" t="s">
        <v>86</v>
      </c>
      <c r="D608" s="19"/>
      <c r="E608" s="19"/>
      <c r="F608" s="20">
        <f>F609</f>
        <v>29300</v>
      </c>
      <c r="G608" s="20">
        <f t="shared" si="188"/>
        <v>0</v>
      </c>
      <c r="H608" s="20">
        <f t="shared" si="188"/>
        <v>29300</v>
      </c>
      <c r="I608" s="20">
        <f t="shared" si="188"/>
        <v>0</v>
      </c>
    </row>
    <row r="609" spans="1:9" x14ac:dyDescent="0.25">
      <c r="A609" s="22" t="s">
        <v>446</v>
      </c>
      <c r="B609" s="17" t="s">
        <v>455</v>
      </c>
      <c r="C609" s="17" t="s">
        <v>86</v>
      </c>
      <c r="D609" s="19" t="s">
        <v>111</v>
      </c>
      <c r="E609" s="19"/>
      <c r="F609" s="20">
        <f>F610</f>
        <v>29300</v>
      </c>
      <c r="G609" s="20">
        <f t="shared" si="188"/>
        <v>0</v>
      </c>
      <c r="H609" s="20">
        <f t="shared" si="188"/>
        <v>29300</v>
      </c>
      <c r="I609" s="20">
        <f t="shared" si="188"/>
        <v>0</v>
      </c>
    </row>
    <row r="610" spans="1:9" x14ac:dyDescent="0.25">
      <c r="A610" s="22" t="s">
        <v>447</v>
      </c>
      <c r="B610" s="17" t="s">
        <v>455</v>
      </c>
      <c r="C610" s="17" t="s">
        <v>86</v>
      </c>
      <c r="D610" s="19" t="s">
        <v>111</v>
      </c>
      <c r="E610" s="19" t="s">
        <v>55</v>
      </c>
      <c r="F610" s="20">
        <f>'[1]8.1 разд '!F638</f>
        <v>29300</v>
      </c>
      <c r="G610" s="20">
        <f>'[1]8.1 разд '!G638</f>
        <v>0</v>
      </c>
      <c r="H610" s="20">
        <f>'[1]8.1 разд '!H638</f>
        <v>29300</v>
      </c>
      <c r="I610" s="20">
        <f>'[1]8.1 разд '!I638</f>
        <v>0</v>
      </c>
    </row>
    <row r="611" spans="1:9" ht="38.25" x14ac:dyDescent="0.25">
      <c r="A611" s="22" t="s">
        <v>456</v>
      </c>
      <c r="B611" s="17" t="s">
        <v>457</v>
      </c>
      <c r="C611" s="17"/>
      <c r="D611" s="19"/>
      <c r="E611" s="19"/>
      <c r="F611" s="20">
        <f>F612</f>
        <v>80142630</v>
      </c>
      <c r="G611" s="20">
        <f t="shared" ref="G611:I611" si="189">G612</f>
        <v>620730</v>
      </c>
      <c r="H611" s="20">
        <f t="shared" si="189"/>
        <v>82526521</v>
      </c>
      <c r="I611" s="20">
        <f t="shared" si="189"/>
        <v>648721</v>
      </c>
    </row>
    <row r="612" spans="1:9" ht="38.25" x14ac:dyDescent="0.25">
      <c r="A612" s="22" t="s">
        <v>458</v>
      </c>
      <c r="B612" s="17" t="s">
        <v>459</v>
      </c>
      <c r="C612" s="17"/>
      <c r="D612" s="19"/>
      <c r="E612" s="19"/>
      <c r="F612" s="20">
        <f>F613+F617+F621+F625+F629</f>
        <v>80142630</v>
      </c>
      <c r="G612" s="20">
        <f t="shared" ref="G612:I612" si="190">G613+G617+G621+G625+G629</f>
        <v>620730</v>
      </c>
      <c r="H612" s="20">
        <f t="shared" si="190"/>
        <v>82526521</v>
      </c>
      <c r="I612" s="20">
        <f t="shared" si="190"/>
        <v>648721</v>
      </c>
    </row>
    <row r="613" spans="1:9" ht="51" x14ac:dyDescent="0.25">
      <c r="A613" s="22" t="s">
        <v>153</v>
      </c>
      <c r="B613" s="17" t="s">
        <v>460</v>
      </c>
      <c r="C613" s="17"/>
      <c r="D613" s="19"/>
      <c r="E613" s="19"/>
      <c r="F613" s="20">
        <f>F614</f>
        <v>220000</v>
      </c>
      <c r="G613" s="20">
        <f t="shared" ref="G613:I615" si="191">G614</f>
        <v>0</v>
      </c>
      <c r="H613" s="20">
        <f t="shared" si="191"/>
        <v>220000</v>
      </c>
      <c r="I613" s="20">
        <f t="shared" si="191"/>
        <v>0</v>
      </c>
    </row>
    <row r="614" spans="1:9" ht="38.25" x14ac:dyDescent="0.25">
      <c r="A614" s="22" t="s">
        <v>52</v>
      </c>
      <c r="B614" s="17" t="s">
        <v>460</v>
      </c>
      <c r="C614" s="17" t="s">
        <v>86</v>
      </c>
      <c r="D614" s="19"/>
      <c r="E614" s="19"/>
      <c r="F614" s="20">
        <f>F615</f>
        <v>220000</v>
      </c>
      <c r="G614" s="20">
        <f t="shared" si="191"/>
        <v>0</v>
      </c>
      <c r="H614" s="20">
        <f t="shared" si="191"/>
        <v>220000</v>
      </c>
      <c r="I614" s="20">
        <f t="shared" si="191"/>
        <v>0</v>
      </c>
    </row>
    <row r="615" spans="1:9" x14ac:dyDescent="0.25">
      <c r="A615" s="22" t="s">
        <v>446</v>
      </c>
      <c r="B615" s="17" t="s">
        <v>460</v>
      </c>
      <c r="C615" s="17" t="s">
        <v>86</v>
      </c>
      <c r="D615" s="19" t="s">
        <v>111</v>
      </c>
      <c r="E615" s="19"/>
      <c r="F615" s="20">
        <f>F616</f>
        <v>220000</v>
      </c>
      <c r="G615" s="20">
        <f t="shared" si="191"/>
        <v>0</v>
      </c>
      <c r="H615" s="20">
        <f t="shared" si="191"/>
        <v>220000</v>
      </c>
      <c r="I615" s="20">
        <f t="shared" si="191"/>
        <v>0</v>
      </c>
    </row>
    <row r="616" spans="1:9" x14ac:dyDescent="0.25">
      <c r="A616" s="22" t="s">
        <v>447</v>
      </c>
      <c r="B616" s="17" t="s">
        <v>460</v>
      </c>
      <c r="C616" s="17" t="s">
        <v>86</v>
      </c>
      <c r="D616" s="19" t="s">
        <v>111</v>
      </c>
      <c r="E616" s="19" t="s">
        <v>55</v>
      </c>
      <c r="F616" s="20">
        <f>'[1]8.1 разд '!F647</f>
        <v>220000</v>
      </c>
      <c r="G616" s="20">
        <f>'[1]8.1 разд '!G647</f>
        <v>0</v>
      </c>
      <c r="H616" s="20">
        <f>'[1]8.1 разд '!H647</f>
        <v>220000</v>
      </c>
      <c r="I616" s="20">
        <f>'[1]8.1 разд '!I647</f>
        <v>0</v>
      </c>
    </row>
    <row r="617" spans="1:9" ht="51" x14ac:dyDescent="0.25">
      <c r="A617" s="22" t="s">
        <v>331</v>
      </c>
      <c r="B617" s="17" t="s">
        <v>461</v>
      </c>
      <c r="C617" s="17"/>
      <c r="D617" s="19"/>
      <c r="E617" s="19"/>
      <c r="F617" s="20">
        <f>F618</f>
        <v>620730</v>
      </c>
      <c r="G617" s="20">
        <f t="shared" ref="G617:I619" si="192">G618</f>
        <v>620730</v>
      </c>
      <c r="H617" s="20">
        <f t="shared" si="192"/>
        <v>648721</v>
      </c>
      <c r="I617" s="20">
        <f t="shared" si="192"/>
        <v>648721</v>
      </c>
    </row>
    <row r="618" spans="1:9" ht="38.25" x14ac:dyDescent="0.25">
      <c r="A618" s="22" t="s">
        <v>52</v>
      </c>
      <c r="B618" s="17" t="s">
        <v>461</v>
      </c>
      <c r="C618" s="17" t="s">
        <v>86</v>
      </c>
      <c r="D618" s="19"/>
      <c r="E618" s="19"/>
      <c r="F618" s="20">
        <f>F619</f>
        <v>620730</v>
      </c>
      <c r="G618" s="20">
        <f t="shared" si="192"/>
        <v>620730</v>
      </c>
      <c r="H618" s="20">
        <f t="shared" si="192"/>
        <v>648721</v>
      </c>
      <c r="I618" s="20">
        <f t="shared" si="192"/>
        <v>648721</v>
      </c>
    </row>
    <row r="619" spans="1:9" x14ac:dyDescent="0.25">
      <c r="A619" s="22" t="s">
        <v>446</v>
      </c>
      <c r="B619" s="17" t="s">
        <v>461</v>
      </c>
      <c r="C619" s="17" t="s">
        <v>86</v>
      </c>
      <c r="D619" s="19" t="s">
        <v>111</v>
      </c>
      <c r="E619" s="19"/>
      <c r="F619" s="20">
        <f>F620</f>
        <v>620730</v>
      </c>
      <c r="G619" s="20">
        <f t="shared" si="192"/>
        <v>620730</v>
      </c>
      <c r="H619" s="20">
        <f t="shared" si="192"/>
        <v>648721</v>
      </c>
      <c r="I619" s="20">
        <f t="shared" si="192"/>
        <v>648721</v>
      </c>
    </row>
    <row r="620" spans="1:9" x14ac:dyDescent="0.25">
      <c r="A620" s="22" t="s">
        <v>447</v>
      </c>
      <c r="B620" s="17" t="s">
        <v>461</v>
      </c>
      <c r="C620" s="17" t="s">
        <v>86</v>
      </c>
      <c r="D620" s="19" t="s">
        <v>111</v>
      </c>
      <c r="E620" s="19" t="s">
        <v>55</v>
      </c>
      <c r="F620" s="20">
        <f>'[1]8.1 разд '!F649</f>
        <v>620730</v>
      </c>
      <c r="G620" s="20">
        <f>'[1]8.1 разд '!G649</f>
        <v>620730</v>
      </c>
      <c r="H620" s="20">
        <f>'[1]8.1 разд '!H649</f>
        <v>648721</v>
      </c>
      <c r="I620" s="20">
        <f>'[1]8.1 разд '!I649</f>
        <v>648721</v>
      </c>
    </row>
    <row r="621" spans="1:9" ht="51" x14ac:dyDescent="0.25">
      <c r="A621" s="22" t="s">
        <v>462</v>
      </c>
      <c r="B621" s="17" t="s">
        <v>463</v>
      </c>
      <c r="C621" s="17"/>
      <c r="D621" s="19"/>
      <c r="E621" s="19"/>
      <c r="F621" s="20">
        <f>F622</f>
        <v>79181900</v>
      </c>
      <c r="G621" s="20">
        <f t="shared" ref="G621:I623" si="193">G622</f>
        <v>0</v>
      </c>
      <c r="H621" s="20">
        <f t="shared" si="193"/>
        <v>81537800</v>
      </c>
      <c r="I621" s="20">
        <f t="shared" si="193"/>
        <v>0</v>
      </c>
    </row>
    <row r="622" spans="1:9" ht="38.25" x14ac:dyDescent="0.25">
      <c r="A622" s="22" t="s">
        <v>52</v>
      </c>
      <c r="B622" s="17" t="s">
        <v>463</v>
      </c>
      <c r="C622" s="17" t="s">
        <v>86</v>
      </c>
      <c r="D622" s="19"/>
      <c r="E622" s="19"/>
      <c r="F622" s="20">
        <f>F623</f>
        <v>79181900</v>
      </c>
      <c r="G622" s="20">
        <f t="shared" si="193"/>
        <v>0</v>
      </c>
      <c r="H622" s="20">
        <f t="shared" si="193"/>
        <v>81537800</v>
      </c>
      <c r="I622" s="20">
        <f t="shared" si="193"/>
        <v>0</v>
      </c>
    </row>
    <row r="623" spans="1:9" x14ac:dyDescent="0.25">
      <c r="A623" s="22" t="s">
        <v>446</v>
      </c>
      <c r="B623" s="17" t="s">
        <v>463</v>
      </c>
      <c r="C623" s="17" t="s">
        <v>86</v>
      </c>
      <c r="D623" s="19" t="s">
        <v>111</v>
      </c>
      <c r="E623" s="19"/>
      <c r="F623" s="20">
        <f>F624</f>
        <v>79181900</v>
      </c>
      <c r="G623" s="20">
        <f t="shared" si="193"/>
        <v>0</v>
      </c>
      <c r="H623" s="20">
        <f t="shared" si="193"/>
        <v>81537800</v>
      </c>
      <c r="I623" s="20">
        <f t="shared" si="193"/>
        <v>0</v>
      </c>
    </row>
    <row r="624" spans="1:9" x14ac:dyDescent="0.25">
      <c r="A624" s="22" t="s">
        <v>447</v>
      </c>
      <c r="B624" s="17" t="s">
        <v>463</v>
      </c>
      <c r="C624" s="17" t="s">
        <v>86</v>
      </c>
      <c r="D624" s="19" t="s">
        <v>111</v>
      </c>
      <c r="E624" s="19" t="s">
        <v>55</v>
      </c>
      <c r="F624" s="20">
        <f>'[1]8.1 разд '!F651</f>
        <v>79181900</v>
      </c>
      <c r="G624" s="20">
        <f>'[1]8.1 разд '!G651</f>
        <v>0</v>
      </c>
      <c r="H624" s="20">
        <f>'[1]8.1 разд '!H651</f>
        <v>81537800</v>
      </c>
      <c r="I624" s="20">
        <f>'[1]8.1 разд '!I651</f>
        <v>0</v>
      </c>
    </row>
    <row r="625" spans="1:9" ht="38.25" x14ac:dyDescent="0.25">
      <c r="A625" s="22" t="s">
        <v>355</v>
      </c>
      <c r="B625" s="17" t="s">
        <v>464</v>
      </c>
      <c r="C625" s="17"/>
      <c r="D625" s="19"/>
      <c r="E625" s="19"/>
      <c r="F625" s="20">
        <f>F626</f>
        <v>72000</v>
      </c>
      <c r="G625" s="20">
        <f t="shared" ref="G625:I627" si="194">G626</f>
        <v>0</v>
      </c>
      <c r="H625" s="20">
        <f t="shared" si="194"/>
        <v>72000</v>
      </c>
      <c r="I625" s="20">
        <f t="shared" si="194"/>
        <v>0</v>
      </c>
    </row>
    <row r="626" spans="1:9" ht="38.25" x14ac:dyDescent="0.25">
      <c r="A626" s="22" t="s">
        <v>52</v>
      </c>
      <c r="B626" s="17" t="s">
        <v>464</v>
      </c>
      <c r="C626" s="17" t="s">
        <v>86</v>
      </c>
      <c r="D626" s="19"/>
      <c r="E626" s="19"/>
      <c r="F626" s="20">
        <f>F627</f>
        <v>72000</v>
      </c>
      <c r="G626" s="20">
        <f t="shared" si="194"/>
        <v>0</v>
      </c>
      <c r="H626" s="20">
        <f t="shared" si="194"/>
        <v>72000</v>
      </c>
      <c r="I626" s="20">
        <f t="shared" si="194"/>
        <v>0</v>
      </c>
    </row>
    <row r="627" spans="1:9" x14ac:dyDescent="0.25">
      <c r="A627" s="22" t="s">
        <v>446</v>
      </c>
      <c r="B627" s="17" t="s">
        <v>464</v>
      </c>
      <c r="C627" s="17" t="s">
        <v>86</v>
      </c>
      <c r="D627" s="19" t="s">
        <v>111</v>
      </c>
      <c r="E627" s="19"/>
      <c r="F627" s="20">
        <f>F628</f>
        <v>72000</v>
      </c>
      <c r="G627" s="20">
        <f t="shared" si="194"/>
        <v>0</v>
      </c>
      <c r="H627" s="20">
        <f t="shared" si="194"/>
        <v>72000</v>
      </c>
      <c r="I627" s="20">
        <f t="shared" si="194"/>
        <v>0</v>
      </c>
    </row>
    <row r="628" spans="1:9" ht="25.5" x14ac:dyDescent="0.25">
      <c r="A628" s="22" t="s">
        <v>465</v>
      </c>
      <c r="B628" s="17" t="s">
        <v>464</v>
      </c>
      <c r="C628" s="17" t="s">
        <v>86</v>
      </c>
      <c r="D628" s="19" t="s">
        <v>111</v>
      </c>
      <c r="E628" s="19" t="s">
        <v>109</v>
      </c>
      <c r="F628" s="20">
        <f>'[1]8.1 разд '!F670</f>
        <v>72000</v>
      </c>
      <c r="G628" s="20">
        <f>'[1]8.1 разд '!G670</f>
        <v>0</v>
      </c>
      <c r="H628" s="20">
        <f>'[1]8.1 разд '!H670</f>
        <v>72000</v>
      </c>
      <c r="I628" s="20">
        <f>'[1]8.1 разд '!I670</f>
        <v>0</v>
      </c>
    </row>
    <row r="629" spans="1:9" ht="76.5" x14ac:dyDescent="0.25">
      <c r="A629" s="22" t="s">
        <v>350</v>
      </c>
      <c r="B629" s="17" t="s">
        <v>466</v>
      </c>
      <c r="C629" s="17"/>
      <c r="D629" s="19"/>
      <c r="E629" s="19"/>
      <c r="F629" s="20">
        <f>F630</f>
        <v>48000</v>
      </c>
      <c r="G629" s="20">
        <f t="shared" ref="G629:I631" si="195">G630</f>
        <v>0</v>
      </c>
      <c r="H629" s="20">
        <f t="shared" si="195"/>
        <v>48000</v>
      </c>
      <c r="I629" s="20">
        <f t="shared" si="195"/>
        <v>0</v>
      </c>
    </row>
    <row r="630" spans="1:9" ht="38.25" x14ac:dyDescent="0.25">
      <c r="A630" s="22" t="s">
        <v>52</v>
      </c>
      <c r="B630" s="17" t="s">
        <v>466</v>
      </c>
      <c r="C630" s="17" t="s">
        <v>86</v>
      </c>
      <c r="D630" s="19"/>
      <c r="E630" s="19"/>
      <c r="F630" s="20">
        <f>F631</f>
        <v>48000</v>
      </c>
      <c r="G630" s="20">
        <f t="shared" si="195"/>
        <v>0</v>
      </c>
      <c r="H630" s="20">
        <f t="shared" si="195"/>
        <v>48000</v>
      </c>
      <c r="I630" s="20">
        <f t="shared" si="195"/>
        <v>0</v>
      </c>
    </row>
    <row r="631" spans="1:9" x14ac:dyDescent="0.25">
      <c r="A631" s="22" t="s">
        <v>446</v>
      </c>
      <c r="B631" s="17" t="s">
        <v>466</v>
      </c>
      <c r="C631" s="17" t="s">
        <v>86</v>
      </c>
      <c r="D631" s="19" t="s">
        <v>111</v>
      </c>
      <c r="E631" s="19"/>
      <c r="F631" s="20">
        <f>F632</f>
        <v>48000</v>
      </c>
      <c r="G631" s="20">
        <f t="shared" si="195"/>
        <v>0</v>
      </c>
      <c r="H631" s="20">
        <f t="shared" si="195"/>
        <v>48000</v>
      </c>
      <c r="I631" s="20">
        <f t="shared" si="195"/>
        <v>0</v>
      </c>
    </row>
    <row r="632" spans="1:9" x14ac:dyDescent="0.25">
      <c r="A632" s="22" t="s">
        <v>447</v>
      </c>
      <c r="B632" s="17" t="s">
        <v>466</v>
      </c>
      <c r="C632" s="17" t="s">
        <v>86</v>
      </c>
      <c r="D632" s="19" t="s">
        <v>111</v>
      </c>
      <c r="E632" s="19" t="s">
        <v>55</v>
      </c>
      <c r="F632" s="20">
        <f>'[1]8.1 разд '!F653</f>
        <v>48000</v>
      </c>
      <c r="G632" s="20">
        <f>'[1]8.1 разд '!G653</f>
        <v>0</v>
      </c>
      <c r="H632" s="20">
        <f>'[1]8.1 разд '!H653</f>
        <v>48000</v>
      </c>
      <c r="I632" s="20">
        <f>'[1]8.1 разд '!I653</f>
        <v>0</v>
      </c>
    </row>
    <row r="633" spans="1:9" ht="25.5" x14ac:dyDescent="0.25">
      <c r="A633" s="22" t="s">
        <v>467</v>
      </c>
      <c r="B633" s="17" t="s">
        <v>468</v>
      </c>
      <c r="C633" s="17"/>
      <c r="D633" s="19"/>
      <c r="E633" s="19"/>
      <c r="F633" s="20">
        <f>F634</f>
        <v>14410000</v>
      </c>
      <c r="G633" s="20">
        <f t="shared" ref="G633:I633" si="196">G634</f>
        <v>0</v>
      </c>
      <c r="H633" s="20">
        <f t="shared" si="196"/>
        <v>14410000</v>
      </c>
      <c r="I633" s="20">
        <f t="shared" si="196"/>
        <v>0</v>
      </c>
    </row>
    <row r="634" spans="1:9" ht="51" x14ac:dyDescent="0.25">
      <c r="A634" s="22" t="s">
        <v>469</v>
      </c>
      <c r="B634" s="17" t="s">
        <v>470</v>
      </c>
      <c r="C634" s="17"/>
      <c r="D634" s="19"/>
      <c r="E634" s="19"/>
      <c r="F634" s="20">
        <f>F635+F639+F643</f>
        <v>14410000</v>
      </c>
      <c r="G634" s="20">
        <f t="shared" ref="G634:I634" si="197">G635+G639+G643</f>
        <v>0</v>
      </c>
      <c r="H634" s="20">
        <f t="shared" si="197"/>
        <v>14410000</v>
      </c>
      <c r="I634" s="20">
        <f t="shared" si="197"/>
        <v>0</v>
      </c>
    </row>
    <row r="635" spans="1:9" ht="51" x14ac:dyDescent="0.25">
      <c r="A635" s="22" t="s">
        <v>153</v>
      </c>
      <c r="B635" s="17" t="s">
        <v>471</v>
      </c>
      <c r="C635" s="17"/>
      <c r="D635" s="19"/>
      <c r="E635" s="19"/>
      <c r="F635" s="20">
        <f>F636</f>
        <v>50000</v>
      </c>
      <c r="G635" s="20">
        <f t="shared" ref="G635:I637" si="198">G636</f>
        <v>0</v>
      </c>
      <c r="H635" s="20">
        <f t="shared" si="198"/>
        <v>50000</v>
      </c>
      <c r="I635" s="20">
        <f t="shared" si="198"/>
        <v>0</v>
      </c>
    </row>
    <row r="636" spans="1:9" ht="38.25" x14ac:dyDescent="0.25">
      <c r="A636" s="22" t="s">
        <v>52</v>
      </c>
      <c r="B636" s="17" t="s">
        <v>471</v>
      </c>
      <c r="C636" s="17" t="s">
        <v>86</v>
      </c>
      <c r="D636" s="19"/>
      <c r="E636" s="19"/>
      <c r="F636" s="20">
        <f>F637</f>
        <v>50000</v>
      </c>
      <c r="G636" s="20">
        <f t="shared" si="198"/>
        <v>0</v>
      </c>
      <c r="H636" s="20">
        <f t="shared" si="198"/>
        <v>50000</v>
      </c>
      <c r="I636" s="20">
        <f t="shared" si="198"/>
        <v>0</v>
      </c>
    </row>
    <row r="637" spans="1:9" x14ac:dyDescent="0.25">
      <c r="A637" s="22" t="s">
        <v>446</v>
      </c>
      <c r="B637" s="17" t="s">
        <v>471</v>
      </c>
      <c r="C637" s="17" t="s">
        <v>86</v>
      </c>
      <c r="D637" s="19" t="s">
        <v>111</v>
      </c>
      <c r="E637" s="19"/>
      <c r="F637" s="20">
        <f>F638</f>
        <v>50000</v>
      </c>
      <c r="G637" s="20">
        <f t="shared" si="198"/>
        <v>0</v>
      </c>
      <c r="H637" s="20">
        <f t="shared" si="198"/>
        <v>50000</v>
      </c>
      <c r="I637" s="20">
        <f t="shared" si="198"/>
        <v>0</v>
      </c>
    </row>
    <row r="638" spans="1:9" x14ac:dyDescent="0.25">
      <c r="A638" s="22" t="s">
        <v>447</v>
      </c>
      <c r="B638" s="17" t="s">
        <v>471</v>
      </c>
      <c r="C638" s="17" t="s">
        <v>86</v>
      </c>
      <c r="D638" s="19" t="s">
        <v>111</v>
      </c>
      <c r="E638" s="19" t="s">
        <v>55</v>
      </c>
      <c r="F638" s="20">
        <f>'[1]8.1 разд '!F662</f>
        <v>50000</v>
      </c>
      <c r="G638" s="20">
        <f>'[1]8.1 разд '!G662</f>
        <v>0</v>
      </c>
      <c r="H638" s="20">
        <f>'[1]8.1 разд '!H662</f>
        <v>50000</v>
      </c>
      <c r="I638" s="20">
        <f>'[1]8.1 разд '!I662</f>
        <v>0</v>
      </c>
    </row>
    <row r="639" spans="1:9" ht="51" x14ac:dyDescent="0.25">
      <c r="A639" s="22" t="s">
        <v>472</v>
      </c>
      <c r="B639" s="17" t="s">
        <v>473</v>
      </c>
      <c r="C639" s="17"/>
      <c r="D639" s="19"/>
      <c r="E639" s="19"/>
      <c r="F639" s="20">
        <f>F640</f>
        <v>14351000</v>
      </c>
      <c r="G639" s="20">
        <f t="shared" ref="G639:I641" si="199">G640</f>
        <v>0</v>
      </c>
      <c r="H639" s="20">
        <f t="shared" si="199"/>
        <v>14351000</v>
      </c>
      <c r="I639" s="20">
        <f t="shared" si="199"/>
        <v>0</v>
      </c>
    </row>
    <row r="640" spans="1:9" ht="38.25" x14ac:dyDescent="0.25">
      <c r="A640" s="22" t="s">
        <v>52</v>
      </c>
      <c r="B640" s="17" t="s">
        <v>473</v>
      </c>
      <c r="C640" s="17" t="s">
        <v>86</v>
      </c>
      <c r="D640" s="19"/>
      <c r="E640" s="19"/>
      <c r="F640" s="20">
        <f>F641</f>
        <v>14351000</v>
      </c>
      <c r="G640" s="20">
        <f t="shared" si="199"/>
        <v>0</v>
      </c>
      <c r="H640" s="20">
        <f t="shared" si="199"/>
        <v>14351000</v>
      </c>
      <c r="I640" s="20">
        <f t="shared" si="199"/>
        <v>0</v>
      </c>
    </row>
    <row r="641" spans="1:9" x14ac:dyDescent="0.25">
      <c r="A641" s="22" t="s">
        <v>446</v>
      </c>
      <c r="B641" s="17" t="s">
        <v>473</v>
      </c>
      <c r="C641" s="17" t="s">
        <v>86</v>
      </c>
      <c r="D641" s="19" t="s">
        <v>111</v>
      </c>
      <c r="E641" s="19"/>
      <c r="F641" s="20">
        <f>F642</f>
        <v>14351000</v>
      </c>
      <c r="G641" s="20">
        <f t="shared" si="199"/>
        <v>0</v>
      </c>
      <c r="H641" s="20">
        <f t="shared" si="199"/>
        <v>14351000</v>
      </c>
      <c r="I641" s="20">
        <f t="shared" si="199"/>
        <v>0</v>
      </c>
    </row>
    <row r="642" spans="1:9" x14ac:dyDescent="0.25">
      <c r="A642" s="22" t="s">
        <v>447</v>
      </c>
      <c r="B642" s="17" t="s">
        <v>473</v>
      </c>
      <c r="C642" s="17" t="s">
        <v>86</v>
      </c>
      <c r="D642" s="19" t="s">
        <v>111</v>
      </c>
      <c r="E642" s="19" t="s">
        <v>55</v>
      </c>
      <c r="F642" s="20">
        <f>'[1]8.1 разд '!F664</f>
        <v>14351000</v>
      </c>
      <c r="G642" s="20">
        <f>'[1]8.1 разд '!G664</f>
        <v>0</v>
      </c>
      <c r="H642" s="20">
        <f>'[1]8.1 разд '!H664</f>
        <v>14351000</v>
      </c>
      <c r="I642" s="20">
        <f>'[1]8.1 разд '!I664</f>
        <v>0</v>
      </c>
    </row>
    <row r="643" spans="1:9" ht="38.25" x14ac:dyDescent="0.25">
      <c r="A643" s="22" t="s">
        <v>355</v>
      </c>
      <c r="B643" s="17" t="s">
        <v>474</v>
      </c>
      <c r="C643" s="17"/>
      <c r="D643" s="19"/>
      <c r="E643" s="19"/>
      <c r="F643" s="20">
        <f>F644</f>
        <v>9000</v>
      </c>
      <c r="G643" s="20">
        <f t="shared" ref="G643:I645" si="200">G644</f>
        <v>0</v>
      </c>
      <c r="H643" s="20">
        <f t="shared" si="200"/>
        <v>9000</v>
      </c>
      <c r="I643" s="20">
        <f t="shared" si="200"/>
        <v>0</v>
      </c>
    </row>
    <row r="644" spans="1:9" ht="38.25" x14ac:dyDescent="0.25">
      <c r="A644" s="22" t="s">
        <v>52</v>
      </c>
      <c r="B644" s="17" t="s">
        <v>474</v>
      </c>
      <c r="C644" s="17" t="s">
        <v>86</v>
      </c>
      <c r="D644" s="19"/>
      <c r="E644" s="19"/>
      <c r="F644" s="20">
        <f>F645</f>
        <v>9000</v>
      </c>
      <c r="G644" s="20">
        <f t="shared" si="200"/>
        <v>0</v>
      </c>
      <c r="H644" s="20">
        <f t="shared" si="200"/>
        <v>9000</v>
      </c>
      <c r="I644" s="20">
        <f t="shared" si="200"/>
        <v>0</v>
      </c>
    </row>
    <row r="645" spans="1:9" x14ac:dyDescent="0.25">
      <c r="A645" s="35" t="s">
        <v>446</v>
      </c>
      <c r="B645" s="17" t="s">
        <v>474</v>
      </c>
      <c r="C645" s="17" t="s">
        <v>86</v>
      </c>
      <c r="D645" s="19" t="s">
        <v>111</v>
      </c>
      <c r="E645" s="19"/>
      <c r="F645" s="20">
        <f>F646</f>
        <v>9000</v>
      </c>
      <c r="G645" s="20">
        <f t="shared" si="200"/>
        <v>0</v>
      </c>
      <c r="H645" s="20">
        <f t="shared" si="200"/>
        <v>9000</v>
      </c>
      <c r="I645" s="20">
        <f t="shared" si="200"/>
        <v>0</v>
      </c>
    </row>
    <row r="646" spans="1:9" ht="25.5" x14ac:dyDescent="0.25">
      <c r="A646" s="22" t="s">
        <v>465</v>
      </c>
      <c r="B646" s="17" t="s">
        <v>474</v>
      </c>
      <c r="C646" s="17" t="s">
        <v>86</v>
      </c>
      <c r="D646" s="19" t="s">
        <v>111</v>
      </c>
      <c r="E646" s="19" t="s">
        <v>109</v>
      </c>
      <c r="F646" s="20">
        <f>'[1]9.1 ведомства'!G705</f>
        <v>9000</v>
      </c>
      <c r="G646" s="20">
        <f>'[1]9.1 ведомства'!H705</f>
        <v>0</v>
      </c>
      <c r="H646" s="20">
        <f>'[1]9.1 ведомства'!I705</f>
        <v>9000</v>
      </c>
      <c r="I646" s="20">
        <f>'[1]9.1 ведомства'!J705</f>
        <v>0</v>
      </c>
    </row>
    <row r="647" spans="1:9" ht="51" x14ac:dyDescent="0.25">
      <c r="A647" s="22" t="s">
        <v>475</v>
      </c>
      <c r="B647" s="17" t="s">
        <v>476</v>
      </c>
      <c r="C647" s="18"/>
      <c r="D647" s="19"/>
      <c r="E647" s="19"/>
      <c r="F647" s="20">
        <f>F648</f>
        <v>1484000</v>
      </c>
      <c r="G647" s="20">
        <f t="shared" ref="G647:I649" si="201">G648</f>
        <v>0</v>
      </c>
      <c r="H647" s="20">
        <f t="shared" si="201"/>
        <v>1484000</v>
      </c>
      <c r="I647" s="20">
        <f t="shared" si="201"/>
        <v>0</v>
      </c>
    </row>
    <row r="648" spans="1:9" ht="63.75" x14ac:dyDescent="0.25">
      <c r="A648" s="22" t="s">
        <v>477</v>
      </c>
      <c r="B648" s="17" t="s">
        <v>478</v>
      </c>
      <c r="C648" s="18"/>
      <c r="D648" s="19"/>
      <c r="E648" s="19"/>
      <c r="F648" s="20">
        <f>F649</f>
        <v>1484000</v>
      </c>
      <c r="G648" s="20">
        <f t="shared" si="201"/>
        <v>0</v>
      </c>
      <c r="H648" s="20">
        <f t="shared" si="201"/>
        <v>1484000</v>
      </c>
      <c r="I648" s="20">
        <f t="shared" si="201"/>
        <v>0</v>
      </c>
    </row>
    <row r="649" spans="1:9" ht="25.5" x14ac:dyDescent="0.25">
      <c r="A649" s="23" t="s">
        <v>21</v>
      </c>
      <c r="B649" s="17" t="s">
        <v>479</v>
      </c>
      <c r="C649" s="18"/>
      <c r="D649" s="19"/>
      <c r="E649" s="19"/>
      <c r="F649" s="20">
        <f>F650</f>
        <v>1484000</v>
      </c>
      <c r="G649" s="20">
        <f t="shared" si="201"/>
        <v>0</v>
      </c>
      <c r="H649" s="20">
        <f t="shared" si="201"/>
        <v>1484000</v>
      </c>
      <c r="I649" s="20">
        <f t="shared" si="201"/>
        <v>0</v>
      </c>
    </row>
    <row r="650" spans="1:9" ht="38.25" x14ac:dyDescent="0.25">
      <c r="A650" s="22" t="s">
        <v>52</v>
      </c>
      <c r="B650" s="17" t="s">
        <v>479</v>
      </c>
      <c r="C650" s="18">
        <v>600</v>
      </c>
      <c r="D650" s="19"/>
      <c r="E650" s="19"/>
      <c r="F650" s="20">
        <f>F651</f>
        <v>1484000</v>
      </c>
      <c r="G650" s="20">
        <f t="shared" ref="G650:I651" si="202">G651</f>
        <v>0</v>
      </c>
      <c r="H650" s="20">
        <f t="shared" si="202"/>
        <v>1484000</v>
      </c>
      <c r="I650" s="20">
        <f t="shared" si="202"/>
        <v>0</v>
      </c>
    </row>
    <row r="651" spans="1:9" x14ac:dyDescent="0.25">
      <c r="A651" s="35" t="s">
        <v>446</v>
      </c>
      <c r="B651" s="17" t="s">
        <v>479</v>
      </c>
      <c r="C651" s="18">
        <v>600</v>
      </c>
      <c r="D651" s="19" t="s">
        <v>111</v>
      </c>
      <c r="E651" s="19"/>
      <c r="F651" s="20">
        <f>F652</f>
        <v>1484000</v>
      </c>
      <c r="G651" s="20">
        <f t="shared" si="202"/>
        <v>0</v>
      </c>
      <c r="H651" s="20">
        <f t="shared" si="202"/>
        <v>1484000</v>
      </c>
      <c r="I651" s="20">
        <f t="shared" si="202"/>
        <v>0</v>
      </c>
    </row>
    <row r="652" spans="1:9" ht="25.5" x14ac:dyDescent="0.25">
      <c r="A652" s="22" t="s">
        <v>465</v>
      </c>
      <c r="B652" s="17" t="s">
        <v>479</v>
      </c>
      <c r="C652" s="18">
        <v>600</v>
      </c>
      <c r="D652" s="19" t="s">
        <v>111</v>
      </c>
      <c r="E652" s="19" t="s">
        <v>109</v>
      </c>
      <c r="F652" s="20">
        <f>'[1]8.1 разд '!F678</f>
        <v>1484000</v>
      </c>
      <c r="G652" s="20">
        <f>'[1]8.1 разд '!G678</f>
        <v>0</v>
      </c>
      <c r="H652" s="20">
        <f>'[1]8.1 разд '!H678</f>
        <v>1484000</v>
      </c>
      <c r="I652" s="20">
        <f>'[1]8.1 разд '!I678</f>
        <v>0</v>
      </c>
    </row>
    <row r="653" spans="1:9" ht="63.75" x14ac:dyDescent="0.25">
      <c r="A653" s="22" t="s">
        <v>480</v>
      </c>
      <c r="B653" s="17" t="s">
        <v>481</v>
      </c>
      <c r="C653" s="17"/>
      <c r="D653" s="19"/>
      <c r="E653" s="19"/>
      <c r="F653" s="20">
        <f>F654+F663</f>
        <v>56611400</v>
      </c>
      <c r="G653" s="20">
        <f t="shared" ref="G653:I653" si="203">G654+G663</f>
        <v>0</v>
      </c>
      <c r="H653" s="20">
        <f t="shared" si="203"/>
        <v>56755500</v>
      </c>
      <c r="I653" s="20">
        <f t="shared" si="203"/>
        <v>0</v>
      </c>
    </row>
    <row r="654" spans="1:9" ht="38.25" x14ac:dyDescent="0.25">
      <c r="A654" s="22" t="s">
        <v>482</v>
      </c>
      <c r="B654" s="17" t="s">
        <v>483</v>
      </c>
      <c r="C654" s="17"/>
      <c r="D654" s="19"/>
      <c r="E654" s="19"/>
      <c r="F654" s="20">
        <f>F655+F659</f>
        <v>18373500</v>
      </c>
      <c r="G654" s="20">
        <f t="shared" ref="G654:I654" si="204">G655+G659</f>
        <v>0</v>
      </c>
      <c r="H654" s="20">
        <f t="shared" si="204"/>
        <v>18373500</v>
      </c>
      <c r="I654" s="20">
        <f t="shared" si="204"/>
        <v>0</v>
      </c>
    </row>
    <row r="655" spans="1:9" ht="51" x14ac:dyDescent="0.25">
      <c r="A655" s="22" t="s">
        <v>153</v>
      </c>
      <c r="B655" s="17" t="s">
        <v>484</v>
      </c>
      <c r="C655" s="17"/>
      <c r="D655" s="19"/>
      <c r="E655" s="19"/>
      <c r="F655" s="20">
        <f>F656</f>
        <v>100000</v>
      </c>
      <c r="G655" s="20">
        <f t="shared" ref="G655:I657" si="205">G656</f>
        <v>0</v>
      </c>
      <c r="H655" s="20">
        <f t="shared" si="205"/>
        <v>100000</v>
      </c>
      <c r="I655" s="20">
        <f t="shared" si="205"/>
        <v>0</v>
      </c>
    </row>
    <row r="656" spans="1:9" ht="38.25" x14ac:dyDescent="0.25">
      <c r="A656" s="22" t="s">
        <v>52</v>
      </c>
      <c r="B656" s="17" t="s">
        <v>484</v>
      </c>
      <c r="C656" s="17" t="s">
        <v>86</v>
      </c>
      <c r="D656" s="19"/>
      <c r="E656" s="19"/>
      <c r="F656" s="20">
        <f>F657</f>
        <v>100000</v>
      </c>
      <c r="G656" s="20">
        <f t="shared" si="205"/>
        <v>0</v>
      </c>
      <c r="H656" s="20">
        <f t="shared" si="205"/>
        <v>100000</v>
      </c>
      <c r="I656" s="20">
        <f t="shared" si="205"/>
        <v>0</v>
      </c>
    </row>
    <row r="657" spans="1:9" x14ac:dyDescent="0.25">
      <c r="A657" s="35" t="s">
        <v>446</v>
      </c>
      <c r="B657" s="17" t="s">
        <v>484</v>
      </c>
      <c r="C657" s="17" t="s">
        <v>86</v>
      </c>
      <c r="D657" s="19" t="s">
        <v>111</v>
      </c>
      <c r="E657" s="19"/>
      <c r="F657" s="20">
        <f>F658</f>
        <v>100000</v>
      </c>
      <c r="G657" s="20">
        <f t="shared" si="205"/>
        <v>0</v>
      </c>
      <c r="H657" s="20">
        <f t="shared" si="205"/>
        <v>100000</v>
      </c>
      <c r="I657" s="20">
        <f t="shared" si="205"/>
        <v>0</v>
      </c>
    </row>
    <row r="658" spans="1:9" ht="25.5" x14ac:dyDescent="0.25">
      <c r="A658" s="22" t="s">
        <v>465</v>
      </c>
      <c r="B658" s="17" t="s">
        <v>484</v>
      </c>
      <c r="C658" s="17" t="s">
        <v>86</v>
      </c>
      <c r="D658" s="19" t="s">
        <v>111</v>
      </c>
      <c r="E658" s="19" t="s">
        <v>109</v>
      </c>
      <c r="F658" s="20">
        <f>'[1]8.1 разд '!F682</f>
        <v>100000</v>
      </c>
      <c r="G658" s="20">
        <f>'[1]8.1 разд '!G682</f>
        <v>0</v>
      </c>
      <c r="H658" s="20">
        <f>'[1]8.1 разд '!H682</f>
        <v>100000</v>
      </c>
      <c r="I658" s="20">
        <f>'[1]8.1 разд '!I682</f>
        <v>0</v>
      </c>
    </row>
    <row r="659" spans="1:9" ht="63.75" x14ac:dyDescent="0.25">
      <c r="A659" s="22" t="s">
        <v>372</v>
      </c>
      <c r="B659" s="17" t="s">
        <v>485</v>
      </c>
      <c r="C659" s="17"/>
      <c r="D659" s="19"/>
      <c r="E659" s="19"/>
      <c r="F659" s="20">
        <f>F660</f>
        <v>18273500</v>
      </c>
      <c r="G659" s="20">
        <f t="shared" ref="G659:I661" si="206">G660</f>
        <v>0</v>
      </c>
      <c r="H659" s="20">
        <f t="shared" si="206"/>
        <v>18273500</v>
      </c>
      <c r="I659" s="20">
        <f t="shared" si="206"/>
        <v>0</v>
      </c>
    </row>
    <row r="660" spans="1:9" ht="38.25" x14ac:dyDescent="0.25">
      <c r="A660" s="22" t="s">
        <v>52</v>
      </c>
      <c r="B660" s="17" t="s">
        <v>485</v>
      </c>
      <c r="C660" s="17" t="s">
        <v>86</v>
      </c>
      <c r="D660" s="19"/>
      <c r="E660" s="19"/>
      <c r="F660" s="20">
        <f>F661</f>
        <v>18273500</v>
      </c>
      <c r="G660" s="20">
        <f t="shared" si="206"/>
        <v>0</v>
      </c>
      <c r="H660" s="20">
        <f t="shared" si="206"/>
        <v>18273500</v>
      </c>
      <c r="I660" s="20">
        <f t="shared" si="206"/>
        <v>0</v>
      </c>
    </row>
    <row r="661" spans="1:9" x14ac:dyDescent="0.25">
      <c r="A661" s="35" t="s">
        <v>446</v>
      </c>
      <c r="B661" s="17" t="s">
        <v>485</v>
      </c>
      <c r="C661" s="17" t="s">
        <v>86</v>
      </c>
      <c r="D661" s="19" t="s">
        <v>111</v>
      </c>
      <c r="E661" s="19"/>
      <c r="F661" s="20">
        <f>F662</f>
        <v>18273500</v>
      </c>
      <c r="G661" s="20">
        <f t="shared" si="206"/>
        <v>0</v>
      </c>
      <c r="H661" s="20">
        <f t="shared" si="206"/>
        <v>18273500</v>
      </c>
      <c r="I661" s="20">
        <f t="shared" si="206"/>
        <v>0</v>
      </c>
    </row>
    <row r="662" spans="1:9" ht="25.5" x14ac:dyDescent="0.25">
      <c r="A662" s="22" t="s">
        <v>465</v>
      </c>
      <c r="B662" s="17" t="s">
        <v>485</v>
      </c>
      <c r="C662" s="17" t="s">
        <v>86</v>
      </c>
      <c r="D662" s="19" t="s">
        <v>111</v>
      </c>
      <c r="E662" s="19" t="s">
        <v>109</v>
      </c>
      <c r="F662" s="20">
        <f>'[1]8.1 разд '!F684</f>
        <v>18273500</v>
      </c>
      <c r="G662" s="20">
        <f>'[1]8.1 разд '!G684</f>
        <v>0</v>
      </c>
      <c r="H662" s="20">
        <f>'[1]8.1 разд '!H684</f>
        <v>18273500</v>
      </c>
      <c r="I662" s="20">
        <f>'[1]8.1 разд '!I684</f>
        <v>0</v>
      </c>
    </row>
    <row r="663" spans="1:9" ht="25.5" x14ac:dyDescent="0.25">
      <c r="A663" s="27" t="s">
        <v>486</v>
      </c>
      <c r="B663" s="26" t="s">
        <v>487</v>
      </c>
      <c r="C663" s="26"/>
      <c r="D663" s="31"/>
      <c r="E663" s="31"/>
      <c r="F663" s="32">
        <f>F668+F664</f>
        <v>38237900</v>
      </c>
      <c r="G663" s="20">
        <f t="shared" ref="G663:I663" si="207">G668+G664</f>
        <v>0</v>
      </c>
      <c r="H663" s="20">
        <f t="shared" si="207"/>
        <v>38382000</v>
      </c>
      <c r="I663" s="20">
        <f t="shared" si="207"/>
        <v>0</v>
      </c>
    </row>
    <row r="664" spans="1:9" ht="51" x14ac:dyDescent="0.25">
      <c r="A664" s="27" t="s">
        <v>153</v>
      </c>
      <c r="B664" s="26" t="s">
        <v>488</v>
      </c>
      <c r="C664" s="26"/>
      <c r="D664" s="31"/>
      <c r="E664" s="31"/>
      <c r="F664" s="32">
        <f>F665</f>
        <v>80000</v>
      </c>
      <c r="G664" s="20">
        <f t="shared" ref="G664:I666" si="208">G665</f>
        <v>0</v>
      </c>
      <c r="H664" s="20">
        <f t="shared" si="208"/>
        <v>80000</v>
      </c>
      <c r="I664" s="20">
        <f t="shared" si="208"/>
        <v>0</v>
      </c>
    </row>
    <row r="665" spans="1:9" ht="38.25" x14ac:dyDescent="0.25">
      <c r="A665" s="27" t="s">
        <v>52</v>
      </c>
      <c r="B665" s="26" t="s">
        <v>488</v>
      </c>
      <c r="C665" s="26" t="s">
        <v>86</v>
      </c>
      <c r="D665" s="31"/>
      <c r="E665" s="31"/>
      <c r="F665" s="32">
        <f>F666</f>
        <v>80000</v>
      </c>
      <c r="G665" s="20">
        <f t="shared" si="208"/>
        <v>0</v>
      </c>
      <c r="H665" s="20">
        <f t="shared" si="208"/>
        <v>80000</v>
      </c>
      <c r="I665" s="20">
        <f t="shared" si="208"/>
        <v>0</v>
      </c>
    </row>
    <row r="666" spans="1:9" x14ac:dyDescent="0.25">
      <c r="A666" s="36" t="s">
        <v>446</v>
      </c>
      <c r="B666" s="26" t="s">
        <v>488</v>
      </c>
      <c r="C666" s="26" t="s">
        <v>86</v>
      </c>
      <c r="D666" s="31" t="s">
        <v>111</v>
      </c>
      <c r="E666" s="31"/>
      <c r="F666" s="32">
        <f>F667</f>
        <v>80000</v>
      </c>
      <c r="G666" s="20">
        <f t="shared" si="208"/>
        <v>0</v>
      </c>
      <c r="H666" s="20">
        <f t="shared" si="208"/>
        <v>80000</v>
      </c>
      <c r="I666" s="20">
        <f t="shared" si="208"/>
        <v>0</v>
      </c>
    </row>
    <row r="667" spans="1:9" ht="25.5" x14ac:dyDescent="0.25">
      <c r="A667" s="27" t="s">
        <v>465</v>
      </c>
      <c r="B667" s="26" t="s">
        <v>488</v>
      </c>
      <c r="C667" s="26" t="s">
        <v>86</v>
      </c>
      <c r="D667" s="31" t="s">
        <v>111</v>
      </c>
      <c r="E667" s="31" t="s">
        <v>109</v>
      </c>
      <c r="F667" s="32">
        <f>'[1]8.1 разд '!F690</f>
        <v>80000</v>
      </c>
      <c r="G667" s="20">
        <f>'[1]8.1 разд '!G690</f>
        <v>0</v>
      </c>
      <c r="H667" s="20">
        <f>'[1]8.1 разд '!H690</f>
        <v>80000</v>
      </c>
      <c r="I667" s="20">
        <f>'[1]8.1 разд '!I690</f>
        <v>0</v>
      </c>
    </row>
    <row r="668" spans="1:9" ht="63.75" x14ac:dyDescent="0.25">
      <c r="A668" s="27" t="s">
        <v>489</v>
      </c>
      <c r="B668" s="26" t="s">
        <v>490</v>
      </c>
      <c r="C668" s="26" t="s">
        <v>86</v>
      </c>
      <c r="D668" s="31"/>
      <c r="E668" s="31"/>
      <c r="F668" s="32">
        <f>F669</f>
        <v>38157900</v>
      </c>
      <c r="G668" s="20">
        <f t="shared" ref="G668:I670" si="209">G669</f>
        <v>0</v>
      </c>
      <c r="H668" s="20">
        <f t="shared" si="209"/>
        <v>38302000</v>
      </c>
      <c r="I668" s="20">
        <f t="shared" si="209"/>
        <v>0</v>
      </c>
    </row>
    <row r="669" spans="1:9" ht="38.25" x14ac:dyDescent="0.25">
      <c r="A669" s="27" t="s">
        <v>52</v>
      </c>
      <c r="B669" s="26" t="s">
        <v>490</v>
      </c>
      <c r="C669" s="26" t="s">
        <v>86</v>
      </c>
      <c r="D669" s="31"/>
      <c r="E669" s="31"/>
      <c r="F669" s="32">
        <f>F670</f>
        <v>38157900</v>
      </c>
      <c r="G669" s="20">
        <f t="shared" si="209"/>
        <v>0</v>
      </c>
      <c r="H669" s="20">
        <f t="shared" si="209"/>
        <v>38302000</v>
      </c>
      <c r="I669" s="20">
        <f t="shared" si="209"/>
        <v>0</v>
      </c>
    </row>
    <row r="670" spans="1:9" x14ac:dyDescent="0.25">
      <c r="A670" s="36" t="s">
        <v>446</v>
      </c>
      <c r="B670" s="26" t="s">
        <v>490</v>
      </c>
      <c r="C670" s="26" t="s">
        <v>86</v>
      </c>
      <c r="D670" s="31" t="s">
        <v>111</v>
      </c>
      <c r="E670" s="31"/>
      <c r="F670" s="32">
        <f>F671</f>
        <v>38157900</v>
      </c>
      <c r="G670" s="20">
        <f t="shared" si="209"/>
        <v>0</v>
      </c>
      <c r="H670" s="20">
        <f t="shared" si="209"/>
        <v>38302000</v>
      </c>
      <c r="I670" s="20">
        <f t="shared" si="209"/>
        <v>0</v>
      </c>
    </row>
    <row r="671" spans="1:9" ht="25.5" x14ac:dyDescent="0.25">
      <c r="A671" s="27" t="s">
        <v>465</v>
      </c>
      <c r="B671" s="26" t="s">
        <v>490</v>
      </c>
      <c r="C671" s="26" t="s">
        <v>86</v>
      </c>
      <c r="D671" s="31" t="s">
        <v>111</v>
      </c>
      <c r="E671" s="31" t="s">
        <v>109</v>
      </c>
      <c r="F671" s="32">
        <f>'[1]8.1 разд '!F692</f>
        <v>38157900</v>
      </c>
      <c r="G671" s="20">
        <f>'[1]8.1 разд '!G692</f>
        <v>0</v>
      </c>
      <c r="H671" s="20">
        <f>'[1]8.1 разд '!H692</f>
        <v>38302000</v>
      </c>
      <c r="I671" s="20">
        <f>'[1]8.1 разд '!I692</f>
        <v>0</v>
      </c>
    </row>
    <row r="672" spans="1:9" ht="51" x14ac:dyDescent="0.25">
      <c r="A672" s="24" t="s">
        <v>491</v>
      </c>
      <c r="B672" s="17" t="s">
        <v>492</v>
      </c>
      <c r="C672" s="17"/>
      <c r="D672" s="19"/>
      <c r="E672" s="19"/>
      <c r="F672" s="20">
        <f t="shared" ref="F672:I677" si="210">F673</f>
        <v>49078755.960000001</v>
      </c>
      <c r="G672" s="20">
        <f t="shared" si="210"/>
        <v>0</v>
      </c>
      <c r="H672" s="20">
        <f t="shared" si="210"/>
        <v>61578755.960000001</v>
      </c>
      <c r="I672" s="20">
        <f t="shared" si="210"/>
        <v>0</v>
      </c>
    </row>
    <row r="673" spans="1:9" ht="25.5" x14ac:dyDescent="0.25">
      <c r="A673" s="24" t="s">
        <v>493</v>
      </c>
      <c r="B673" s="17" t="s">
        <v>494</v>
      </c>
      <c r="C673" s="17"/>
      <c r="D673" s="19"/>
      <c r="E673" s="19"/>
      <c r="F673" s="20">
        <f>F674+F679</f>
        <v>49078755.960000001</v>
      </c>
      <c r="G673" s="20">
        <f t="shared" ref="G673:I673" si="211">G674+G679</f>
        <v>0</v>
      </c>
      <c r="H673" s="20">
        <f t="shared" si="211"/>
        <v>61578755.960000001</v>
      </c>
      <c r="I673" s="20">
        <f t="shared" si="211"/>
        <v>0</v>
      </c>
    </row>
    <row r="674" spans="1:9" ht="38.25" x14ac:dyDescent="0.25">
      <c r="A674" s="24" t="s">
        <v>495</v>
      </c>
      <c r="B674" s="17" t="s">
        <v>496</v>
      </c>
      <c r="C674" s="17"/>
      <c r="D674" s="19"/>
      <c r="E674" s="19"/>
      <c r="F674" s="20">
        <f t="shared" si="210"/>
        <v>17458755.960000001</v>
      </c>
      <c r="G674" s="20">
        <f t="shared" si="210"/>
        <v>0</v>
      </c>
      <c r="H674" s="20">
        <f t="shared" si="210"/>
        <v>17458755.960000001</v>
      </c>
      <c r="I674" s="20">
        <f t="shared" si="210"/>
        <v>0</v>
      </c>
    </row>
    <row r="675" spans="1:9" ht="25.5" x14ac:dyDescent="0.25">
      <c r="A675" s="22" t="s">
        <v>149</v>
      </c>
      <c r="B675" s="17" t="s">
        <v>497</v>
      </c>
      <c r="C675" s="17"/>
      <c r="D675" s="19"/>
      <c r="E675" s="19"/>
      <c r="F675" s="20">
        <f t="shared" si="210"/>
        <v>17458755.960000001</v>
      </c>
      <c r="G675" s="20">
        <f t="shared" si="210"/>
        <v>0</v>
      </c>
      <c r="H675" s="20">
        <f t="shared" si="210"/>
        <v>17458755.960000001</v>
      </c>
      <c r="I675" s="20">
        <f t="shared" si="210"/>
        <v>0</v>
      </c>
    </row>
    <row r="676" spans="1:9" ht="63.75" x14ac:dyDescent="0.25">
      <c r="A676" s="22" t="s">
        <v>23</v>
      </c>
      <c r="B676" s="17" t="s">
        <v>497</v>
      </c>
      <c r="C676" s="17" t="s">
        <v>498</v>
      </c>
      <c r="D676" s="19"/>
      <c r="E676" s="19"/>
      <c r="F676" s="20">
        <f t="shared" si="210"/>
        <v>17458755.960000001</v>
      </c>
      <c r="G676" s="20">
        <f t="shared" si="210"/>
        <v>0</v>
      </c>
      <c r="H676" s="20">
        <f t="shared" si="210"/>
        <v>17458755.960000001</v>
      </c>
      <c r="I676" s="20">
        <f t="shared" si="210"/>
        <v>0</v>
      </c>
    </row>
    <row r="677" spans="1:9" x14ac:dyDescent="0.25">
      <c r="A677" s="22" t="s">
        <v>62</v>
      </c>
      <c r="B677" s="17" t="s">
        <v>497</v>
      </c>
      <c r="C677" s="17" t="s">
        <v>498</v>
      </c>
      <c r="D677" s="19" t="s">
        <v>55</v>
      </c>
      <c r="E677" s="19"/>
      <c r="F677" s="20">
        <f t="shared" si="210"/>
        <v>17458755.960000001</v>
      </c>
      <c r="G677" s="20">
        <f t="shared" si="210"/>
        <v>0</v>
      </c>
      <c r="H677" s="20">
        <f t="shared" si="210"/>
        <v>17458755.960000001</v>
      </c>
      <c r="I677" s="20">
        <f t="shared" si="210"/>
        <v>0</v>
      </c>
    </row>
    <row r="678" spans="1:9" ht="51" x14ac:dyDescent="0.25">
      <c r="A678" s="22" t="s">
        <v>151</v>
      </c>
      <c r="B678" s="17" t="s">
        <v>497</v>
      </c>
      <c r="C678" s="17" t="s">
        <v>498</v>
      </c>
      <c r="D678" s="19" t="s">
        <v>55</v>
      </c>
      <c r="E678" s="19" t="s">
        <v>109</v>
      </c>
      <c r="F678" s="20">
        <f>'[1]8.1 разд '!F79</f>
        <v>17458755.960000001</v>
      </c>
      <c r="G678" s="20">
        <f>'[1]8.1 разд '!G79</f>
        <v>0</v>
      </c>
      <c r="H678" s="20">
        <f>'[1]8.1 разд '!H79</f>
        <v>17458755.960000001</v>
      </c>
      <c r="I678" s="20">
        <f>'[1]8.1 разд '!I79</f>
        <v>0</v>
      </c>
    </row>
    <row r="679" spans="1:9" ht="25.5" x14ac:dyDescent="0.25">
      <c r="A679" s="24" t="s">
        <v>499</v>
      </c>
      <c r="B679" s="17" t="s">
        <v>500</v>
      </c>
      <c r="C679" s="17"/>
      <c r="D679" s="19"/>
      <c r="E679" s="19"/>
      <c r="F679" s="20">
        <f>F680</f>
        <v>31620000</v>
      </c>
      <c r="G679" s="20">
        <f t="shared" ref="G679:I682" si="212">G680</f>
        <v>0</v>
      </c>
      <c r="H679" s="20">
        <f t="shared" si="212"/>
        <v>44120000</v>
      </c>
      <c r="I679" s="20">
        <f t="shared" si="212"/>
        <v>0</v>
      </c>
    </row>
    <row r="680" spans="1:9" ht="25.5" x14ac:dyDescent="0.25">
      <c r="A680" s="23" t="s">
        <v>501</v>
      </c>
      <c r="B680" s="17" t="s">
        <v>502</v>
      </c>
      <c r="C680" s="17"/>
      <c r="D680" s="19"/>
      <c r="E680" s="19"/>
      <c r="F680" s="20">
        <f>F681</f>
        <v>31620000</v>
      </c>
      <c r="G680" s="20">
        <f t="shared" si="212"/>
        <v>0</v>
      </c>
      <c r="H680" s="20">
        <f t="shared" si="212"/>
        <v>44120000</v>
      </c>
      <c r="I680" s="20">
        <f t="shared" si="212"/>
        <v>0</v>
      </c>
    </row>
    <row r="681" spans="1:9" ht="25.5" x14ac:dyDescent="0.25">
      <c r="A681" s="29" t="s">
        <v>503</v>
      </c>
      <c r="B681" s="17" t="s">
        <v>502</v>
      </c>
      <c r="C681" s="17" t="s">
        <v>504</v>
      </c>
      <c r="D681" s="19"/>
      <c r="E681" s="19"/>
      <c r="F681" s="20">
        <f>F682</f>
        <v>31620000</v>
      </c>
      <c r="G681" s="20">
        <f t="shared" si="212"/>
        <v>0</v>
      </c>
      <c r="H681" s="20">
        <f t="shared" si="212"/>
        <v>44120000</v>
      </c>
      <c r="I681" s="20">
        <f t="shared" si="212"/>
        <v>0</v>
      </c>
    </row>
    <row r="682" spans="1:9" ht="25.5" x14ac:dyDescent="0.25">
      <c r="A682" s="24" t="s">
        <v>505</v>
      </c>
      <c r="B682" s="17" t="s">
        <v>502</v>
      </c>
      <c r="C682" s="17" t="s">
        <v>504</v>
      </c>
      <c r="D682" s="19" t="s">
        <v>64</v>
      </c>
      <c r="E682" s="19"/>
      <c r="F682" s="20">
        <f>F683</f>
        <v>31620000</v>
      </c>
      <c r="G682" s="20">
        <f t="shared" si="212"/>
        <v>0</v>
      </c>
      <c r="H682" s="20">
        <f t="shared" si="212"/>
        <v>44120000</v>
      </c>
      <c r="I682" s="20">
        <f t="shared" si="212"/>
        <v>0</v>
      </c>
    </row>
    <row r="683" spans="1:9" ht="25.5" x14ac:dyDescent="0.25">
      <c r="A683" s="24" t="s">
        <v>506</v>
      </c>
      <c r="B683" s="17" t="s">
        <v>502</v>
      </c>
      <c r="C683" s="17" t="s">
        <v>504</v>
      </c>
      <c r="D683" s="19" t="s">
        <v>64</v>
      </c>
      <c r="E683" s="19" t="s">
        <v>55</v>
      </c>
      <c r="F683" s="20">
        <f>'[1]9.1 ведомства'!G381</f>
        <v>31620000</v>
      </c>
      <c r="G683" s="20">
        <f>'[1]9.1 ведомства'!H381</f>
        <v>0</v>
      </c>
      <c r="H683" s="20">
        <f>'[1]9.1 ведомства'!I381</f>
        <v>44120000</v>
      </c>
      <c r="I683" s="20">
        <f>'[1]9.1 ведомства'!J381</f>
        <v>0</v>
      </c>
    </row>
    <row r="684" spans="1:9" ht="38.25" x14ac:dyDescent="0.25">
      <c r="A684" s="27" t="s">
        <v>507</v>
      </c>
      <c r="B684" s="26" t="s">
        <v>508</v>
      </c>
      <c r="C684" s="17"/>
      <c r="D684" s="19"/>
      <c r="E684" s="19"/>
      <c r="F684" s="20">
        <f>F685</f>
        <v>10623600</v>
      </c>
      <c r="G684" s="20">
        <f t="shared" ref="G684:I688" si="213">G685</f>
        <v>10623600</v>
      </c>
      <c r="H684" s="20">
        <f t="shared" si="213"/>
        <v>10623600</v>
      </c>
      <c r="I684" s="20">
        <f t="shared" si="213"/>
        <v>10623600</v>
      </c>
    </row>
    <row r="685" spans="1:9" ht="38.25" x14ac:dyDescent="0.25">
      <c r="A685" s="27" t="s">
        <v>319</v>
      </c>
      <c r="B685" s="26" t="s">
        <v>509</v>
      </c>
      <c r="C685" s="17"/>
      <c r="D685" s="19"/>
      <c r="E685" s="19"/>
      <c r="F685" s="20">
        <f>F686</f>
        <v>10623600</v>
      </c>
      <c r="G685" s="20">
        <f t="shared" si="213"/>
        <v>10623600</v>
      </c>
      <c r="H685" s="20">
        <f t="shared" si="213"/>
        <v>10623600</v>
      </c>
      <c r="I685" s="20">
        <f t="shared" si="213"/>
        <v>10623600</v>
      </c>
    </row>
    <row r="686" spans="1:9" ht="63.75" x14ac:dyDescent="0.25">
      <c r="A686" s="27" t="s">
        <v>320</v>
      </c>
      <c r="B686" s="26" t="s">
        <v>510</v>
      </c>
      <c r="C686" s="26"/>
      <c r="D686" s="31"/>
      <c r="E686" s="31"/>
      <c r="F686" s="20">
        <f>F687</f>
        <v>10623600</v>
      </c>
      <c r="G686" s="20">
        <f t="shared" si="213"/>
        <v>10623600</v>
      </c>
      <c r="H686" s="20">
        <f t="shared" si="213"/>
        <v>10623600</v>
      </c>
      <c r="I686" s="20">
        <f t="shared" si="213"/>
        <v>10623600</v>
      </c>
    </row>
    <row r="687" spans="1:9" ht="25.5" x14ac:dyDescent="0.25">
      <c r="A687" s="27" t="s">
        <v>27</v>
      </c>
      <c r="B687" s="26" t="s">
        <v>510</v>
      </c>
      <c r="C687" s="26" t="s">
        <v>88</v>
      </c>
      <c r="D687" s="31"/>
      <c r="E687" s="31"/>
      <c r="F687" s="20">
        <f>F688</f>
        <v>10623600</v>
      </c>
      <c r="G687" s="20">
        <f t="shared" si="213"/>
        <v>10623600</v>
      </c>
      <c r="H687" s="20">
        <f t="shared" si="213"/>
        <v>10623600</v>
      </c>
      <c r="I687" s="20">
        <f t="shared" si="213"/>
        <v>10623600</v>
      </c>
    </row>
    <row r="688" spans="1:9" x14ac:dyDescent="0.25">
      <c r="A688" s="27" t="s">
        <v>238</v>
      </c>
      <c r="B688" s="26" t="s">
        <v>510</v>
      </c>
      <c r="C688" s="26" t="s">
        <v>88</v>
      </c>
      <c r="D688" s="31" t="s">
        <v>36</v>
      </c>
      <c r="E688" s="31"/>
      <c r="F688" s="20">
        <f>F689</f>
        <v>10623600</v>
      </c>
      <c r="G688" s="20">
        <f t="shared" si="213"/>
        <v>10623600</v>
      </c>
      <c r="H688" s="20">
        <f t="shared" si="213"/>
        <v>10623600</v>
      </c>
      <c r="I688" s="20">
        <f t="shared" si="213"/>
        <v>10623600</v>
      </c>
    </row>
    <row r="689" spans="1:9" x14ac:dyDescent="0.25">
      <c r="A689" s="27" t="s">
        <v>239</v>
      </c>
      <c r="B689" s="26" t="s">
        <v>510</v>
      </c>
      <c r="C689" s="26" t="s">
        <v>88</v>
      </c>
      <c r="D689" s="31" t="s">
        <v>36</v>
      </c>
      <c r="E689" s="31" t="s">
        <v>50</v>
      </c>
      <c r="F689" s="20">
        <f>'[1]8.1 разд '!F450</f>
        <v>10623600</v>
      </c>
      <c r="G689" s="20">
        <f>'[1]8.1 разд '!G450</f>
        <v>10623600</v>
      </c>
      <c r="H689" s="20">
        <f>'[1]8.1 разд '!H450</f>
        <v>10623600</v>
      </c>
      <c r="I689" s="20">
        <f>'[1]8.1 разд '!I450</f>
        <v>10623600</v>
      </c>
    </row>
    <row r="690" spans="1:9" s="21" customFormat="1" x14ac:dyDescent="0.25">
      <c r="A690" s="29" t="s">
        <v>511</v>
      </c>
      <c r="B690" s="17" t="s">
        <v>512</v>
      </c>
      <c r="C690" s="18"/>
      <c r="D690" s="37"/>
      <c r="E690" s="19"/>
      <c r="F690" s="20">
        <f>F691+F715+F794+F814+F841</f>
        <v>260948535.19</v>
      </c>
      <c r="G690" s="20">
        <f>G691+G715+G794+G814+G841</f>
        <v>23578929</v>
      </c>
      <c r="H690" s="20">
        <f>H691+H715+H794+H814+H841</f>
        <v>271702376.20999998</v>
      </c>
      <c r="I690" s="20">
        <f>I691+I715+I794+I814+I841</f>
        <v>23704784</v>
      </c>
    </row>
    <row r="691" spans="1:9" s="21" customFormat="1" ht="25.5" x14ac:dyDescent="0.25">
      <c r="A691" s="38" t="s">
        <v>513</v>
      </c>
      <c r="B691" s="17" t="s">
        <v>514</v>
      </c>
      <c r="C691" s="18"/>
      <c r="D691" s="37"/>
      <c r="E691" s="19"/>
      <c r="F691" s="20">
        <f>+F700+F704+F711+F692+F696</f>
        <v>9369390.2300000004</v>
      </c>
      <c r="G691" s="20">
        <f t="shared" ref="G691:I691" si="214">+G700+G704+G711+G692+G696</f>
        <v>0</v>
      </c>
      <c r="H691" s="20">
        <f t="shared" si="214"/>
        <v>9369390.2300000004</v>
      </c>
      <c r="I691" s="20">
        <f t="shared" si="214"/>
        <v>0</v>
      </c>
    </row>
    <row r="692" spans="1:9" ht="38.25" x14ac:dyDescent="0.25">
      <c r="A692" s="39" t="s">
        <v>515</v>
      </c>
      <c r="B692" s="40" t="s">
        <v>516</v>
      </c>
      <c r="C692" s="26"/>
      <c r="D692" s="31"/>
      <c r="E692" s="31"/>
      <c r="F692" s="20">
        <f>F693</f>
        <v>2446615.23</v>
      </c>
      <c r="G692" s="20">
        <f t="shared" ref="G692:I694" si="215">G693</f>
        <v>0</v>
      </c>
      <c r="H692" s="20">
        <f t="shared" si="215"/>
        <v>2446615.23</v>
      </c>
      <c r="I692" s="20">
        <f t="shared" si="215"/>
        <v>0</v>
      </c>
    </row>
    <row r="693" spans="1:9" ht="63.75" x14ac:dyDescent="0.25">
      <c r="A693" s="27" t="s">
        <v>23</v>
      </c>
      <c r="B693" s="40" t="s">
        <v>516</v>
      </c>
      <c r="C693" s="26" t="s">
        <v>498</v>
      </c>
      <c r="D693" s="31"/>
      <c r="E693" s="31"/>
      <c r="F693" s="20">
        <f>F694</f>
        <v>2446615.23</v>
      </c>
      <c r="G693" s="20">
        <f t="shared" si="215"/>
        <v>0</v>
      </c>
      <c r="H693" s="20">
        <f t="shared" si="215"/>
        <v>2446615.23</v>
      </c>
      <c r="I693" s="20">
        <f t="shared" si="215"/>
        <v>0</v>
      </c>
    </row>
    <row r="694" spans="1:9" x14ac:dyDescent="0.25">
      <c r="A694" s="27" t="s">
        <v>62</v>
      </c>
      <c r="B694" s="40" t="s">
        <v>516</v>
      </c>
      <c r="C694" s="26" t="s">
        <v>498</v>
      </c>
      <c r="D694" s="31" t="s">
        <v>55</v>
      </c>
      <c r="E694" s="31"/>
      <c r="F694" s="20">
        <f>F695</f>
        <v>2446615.23</v>
      </c>
      <c r="G694" s="20">
        <f t="shared" si="215"/>
        <v>0</v>
      </c>
      <c r="H694" s="20">
        <f t="shared" si="215"/>
        <v>2446615.23</v>
      </c>
      <c r="I694" s="20">
        <f t="shared" si="215"/>
        <v>0</v>
      </c>
    </row>
    <row r="695" spans="1:9" ht="51" x14ac:dyDescent="0.25">
      <c r="A695" s="27" t="s">
        <v>202</v>
      </c>
      <c r="B695" s="40" t="s">
        <v>516</v>
      </c>
      <c r="C695" s="26" t="s">
        <v>498</v>
      </c>
      <c r="D695" s="31" t="s">
        <v>55</v>
      </c>
      <c r="E695" s="31" t="s">
        <v>50</v>
      </c>
      <c r="F695" s="20">
        <f>'[1]8.1 разд '!F34</f>
        <v>2446615.23</v>
      </c>
      <c r="G695" s="20">
        <f>'[1]8.1 разд '!G34</f>
        <v>0</v>
      </c>
      <c r="H695" s="20">
        <f>'[1]8.1 разд '!H34</f>
        <v>2446615.23</v>
      </c>
      <c r="I695" s="20">
        <f>'[1]8.1 разд '!I34</f>
        <v>0</v>
      </c>
    </row>
    <row r="696" spans="1:9" ht="38.25" x14ac:dyDescent="0.25">
      <c r="A696" s="39" t="s">
        <v>517</v>
      </c>
      <c r="B696" s="40" t="s">
        <v>518</v>
      </c>
      <c r="C696" s="26"/>
      <c r="D696" s="31"/>
      <c r="E696" s="31"/>
      <c r="F696" s="20">
        <f>F697</f>
        <v>186000</v>
      </c>
      <c r="G696" s="20">
        <f t="shared" ref="G696:I698" si="216">G697</f>
        <v>0</v>
      </c>
      <c r="H696" s="20">
        <f t="shared" si="216"/>
        <v>186000</v>
      </c>
      <c r="I696" s="20">
        <f t="shared" si="216"/>
        <v>0</v>
      </c>
    </row>
    <row r="697" spans="1:9" ht="63.75" x14ac:dyDescent="0.25">
      <c r="A697" s="39" t="s">
        <v>23</v>
      </c>
      <c r="B697" s="40" t="s">
        <v>518</v>
      </c>
      <c r="C697" s="26" t="s">
        <v>498</v>
      </c>
      <c r="D697" s="31"/>
      <c r="E697" s="31"/>
      <c r="F697" s="20">
        <f>F698</f>
        <v>186000</v>
      </c>
      <c r="G697" s="20">
        <f t="shared" si="216"/>
        <v>0</v>
      </c>
      <c r="H697" s="20">
        <f t="shared" si="216"/>
        <v>186000</v>
      </c>
      <c r="I697" s="20">
        <f t="shared" si="216"/>
        <v>0</v>
      </c>
    </row>
    <row r="698" spans="1:9" x14ac:dyDescent="0.25">
      <c r="A698" s="27" t="s">
        <v>62</v>
      </c>
      <c r="B698" s="40" t="s">
        <v>518</v>
      </c>
      <c r="C698" s="26" t="s">
        <v>498</v>
      </c>
      <c r="D698" s="31" t="s">
        <v>55</v>
      </c>
      <c r="E698" s="31"/>
      <c r="F698" s="20">
        <f>F699</f>
        <v>186000</v>
      </c>
      <c r="G698" s="20">
        <f t="shared" si="216"/>
        <v>0</v>
      </c>
      <c r="H698" s="20">
        <f t="shared" si="216"/>
        <v>186000</v>
      </c>
      <c r="I698" s="20">
        <f t="shared" si="216"/>
        <v>0</v>
      </c>
    </row>
    <row r="699" spans="1:9" ht="51" x14ac:dyDescent="0.25">
      <c r="A699" s="27" t="s">
        <v>202</v>
      </c>
      <c r="B699" s="40" t="s">
        <v>518</v>
      </c>
      <c r="C699" s="26" t="s">
        <v>498</v>
      </c>
      <c r="D699" s="31" t="s">
        <v>55</v>
      </c>
      <c r="E699" s="31" t="s">
        <v>50</v>
      </c>
      <c r="F699" s="20">
        <f>'[1]8.1 разд '!F36</f>
        <v>186000</v>
      </c>
      <c r="G699" s="20">
        <f>'[1]8.1 разд '!G36</f>
        <v>0</v>
      </c>
      <c r="H699" s="20">
        <f>'[1]8.1 разд '!H36</f>
        <v>186000</v>
      </c>
      <c r="I699" s="20">
        <f>'[1]8.1 разд '!I36</f>
        <v>0</v>
      </c>
    </row>
    <row r="700" spans="1:9" ht="38.25" x14ac:dyDescent="0.25">
      <c r="A700" s="38" t="s">
        <v>519</v>
      </c>
      <c r="B700" s="17" t="s">
        <v>520</v>
      </c>
      <c r="C700" s="17"/>
      <c r="D700" s="19"/>
      <c r="E700" s="19"/>
      <c r="F700" s="20">
        <f>F701</f>
        <v>1722976.8900000001</v>
      </c>
      <c r="G700" s="20">
        <f t="shared" ref="G700:I702" si="217">G701</f>
        <v>0</v>
      </c>
      <c r="H700" s="20">
        <f t="shared" si="217"/>
        <v>1722976.8900000001</v>
      </c>
      <c r="I700" s="20">
        <f t="shared" si="217"/>
        <v>0</v>
      </c>
    </row>
    <row r="701" spans="1:9" ht="63.75" x14ac:dyDescent="0.25">
      <c r="A701" s="22" t="s">
        <v>23</v>
      </c>
      <c r="B701" s="17" t="s">
        <v>520</v>
      </c>
      <c r="C701" s="17" t="s">
        <v>498</v>
      </c>
      <c r="D701" s="19"/>
      <c r="E701" s="19"/>
      <c r="F701" s="20">
        <f>F702</f>
        <v>1722976.8900000001</v>
      </c>
      <c r="G701" s="20">
        <f t="shared" si="217"/>
        <v>0</v>
      </c>
      <c r="H701" s="20">
        <f t="shared" si="217"/>
        <v>1722976.8900000001</v>
      </c>
      <c r="I701" s="20">
        <f t="shared" si="217"/>
        <v>0</v>
      </c>
    </row>
    <row r="702" spans="1:9" x14ac:dyDescent="0.25">
      <c r="A702" s="22" t="s">
        <v>62</v>
      </c>
      <c r="B702" s="17" t="s">
        <v>520</v>
      </c>
      <c r="C702" s="17" t="s">
        <v>498</v>
      </c>
      <c r="D702" s="19" t="s">
        <v>55</v>
      </c>
      <c r="E702" s="19"/>
      <c r="F702" s="20">
        <f>F703</f>
        <v>1722976.8900000001</v>
      </c>
      <c r="G702" s="20">
        <f t="shared" si="217"/>
        <v>0</v>
      </c>
      <c r="H702" s="20">
        <f t="shared" si="217"/>
        <v>1722976.8900000001</v>
      </c>
      <c r="I702" s="20">
        <f t="shared" si="217"/>
        <v>0</v>
      </c>
    </row>
    <row r="703" spans="1:9" ht="51" x14ac:dyDescent="0.25">
      <c r="A703" s="22" t="s">
        <v>202</v>
      </c>
      <c r="B703" s="17" t="s">
        <v>520</v>
      </c>
      <c r="C703" s="17" t="s">
        <v>498</v>
      </c>
      <c r="D703" s="19" t="s">
        <v>55</v>
      </c>
      <c r="E703" s="19" t="s">
        <v>50</v>
      </c>
      <c r="F703" s="20">
        <f>'[1]8.1 разд '!F38</f>
        <v>1722976.8900000001</v>
      </c>
      <c r="G703" s="20">
        <f>'[1]8.1 разд '!G38</f>
        <v>0</v>
      </c>
      <c r="H703" s="20">
        <f>'[1]8.1 разд '!H38</f>
        <v>1722976.8900000001</v>
      </c>
      <c r="I703" s="20">
        <f>'[1]8.1 разд '!I38</f>
        <v>0</v>
      </c>
    </row>
    <row r="704" spans="1:9" ht="38.25" x14ac:dyDescent="0.25">
      <c r="A704" s="38" t="s">
        <v>521</v>
      </c>
      <c r="B704" s="17" t="s">
        <v>522</v>
      </c>
      <c r="C704" s="17"/>
      <c r="D704" s="19"/>
      <c r="E704" s="19"/>
      <c r="F704" s="20">
        <f>F705+F708</f>
        <v>340350</v>
      </c>
      <c r="G704" s="20">
        <f t="shared" ref="G704:I704" si="218">G705+G708</f>
        <v>0</v>
      </c>
      <c r="H704" s="20">
        <f t="shared" si="218"/>
        <v>340840</v>
      </c>
      <c r="I704" s="20">
        <f t="shared" si="218"/>
        <v>0</v>
      </c>
    </row>
    <row r="705" spans="1:9" ht="63.75" x14ac:dyDescent="0.25">
      <c r="A705" s="22" t="s">
        <v>23</v>
      </c>
      <c r="B705" s="17" t="s">
        <v>522</v>
      </c>
      <c r="C705" s="17" t="s">
        <v>498</v>
      </c>
      <c r="D705" s="19"/>
      <c r="E705" s="19"/>
      <c r="F705" s="20">
        <f>F706</f>
        <v>240350</v>
      </c>
      <c r="G705" s="20">
        <f t="shared" ref="G705:I706" si="219">G706</f>
        <v>0</v>
      </c>
      <c r="H705" s="20">
        <f t="shared" si="219"/>
        <v>240840</v>
      </c>
      <c r="I705" s="20">
        <f t="shared" si="219"/>
        <v>0</v>
      </c>
    </row>
    <row r="706" spans="1:9" x14ac:dyDescent="0.25">
      <c r="A706" s="22" t="s">
        <v>62</v>
      </c>
      <c r="B706" s="17" t="s">
        <v>522</v>
      </c>
      <c r="C706" s="17" t="s">
        <v>498</v>
      </c>
      <c r="D706" s="19" t="s">
        <v>55</v>
      </c>
      <c r="E706" s="19"/>
      <c r="F706" s="20">
        <f>F707</f>
        <v>240350</v>
      </c>
      <c r="G706" s="20">
        <f t="shared" si="219"/>
        <v>0</v>
      </c>
      <c r="H706" s="20">
        <f t="shared" si="219"/>
        <v>240840</v>
      </c>
      <c r="I706" s="20">
        <f t="shared" si="219"/>
        <v>0</v>
      </c>
    </row>
    <row r="707" spans="1:9" ht="51" x14ac:dyDescent="0.25">
      <c r="A707" s="22" t="s">
        <v>202</v>
      </c>
      <c r="B707" s="17" t="s">
        <v>522</v>
      </c>
      <c r="C707" s="17" t="s">
        <v>498</v>
      </c>
      <c r="D707" s="19" t="s">
        <v>55</v>
      </c>
      <c r="E707" s="19" t="s">
        <v>50</v>
      </c>
      <c r="F707" s="20">
        <f>'[1]8.1 разд '!F40</f>
        <v>240350</v>
      </c>
      <c r="G707" s="20">
        <f>'[1]8.1 разд '!G40</f>
        <v>0</v>
      </c>
      <c r="H707" s="20">
        <f>'[1]8.1 разд '!H40</f>
        <v>240840</v>
      </c>
      <c r="I707" s="20">
        <f>'[1]8.1 разд '!I40</f>
        <v>0</v>
      </c>
    </row>
    <row r="708" spans="1:9" ht="25.5" x14ac:dyDescent="0.25">
      <c r="A708" s="22" t="s">
        <v>27</v>
      </c>
      <c r="B708" s="17" t="s">
        <v>522</v>
      </c>
      <c r="C708" s="17" t="s">
        <v>88</v>
      </c>
      <c r="D708" s="19"/>
      <c r="E708" s="19"/>
      <c r="F708" s="20">
        <f>F709</f>
        <v>100000</v>
      </c>
      <c r="G708" s="20">
        <f t="shared" ref="G708:I709" si="220">G709</f>
        <v>0</v>
      </c>
      <c r="H708" s="20">
        <f t="shared" si="220"/>
        <v>100000</v>
      </c>
      <c r="I708" s="20">
        <f t="shared" si="220"/>
        <v>0</v>
      </c>
    </row>
    <row r="709" spans="1:9" x14ac:dyDescent="0.25">
      <c r="A709" s="22" t="s">
        <v>62</v>
      </c>
      <c r="B709" s="17" t="s">
        <v>522</v>
      </c>
      <c r="C709" s="17" t="s">
        <v>88</v>
      </c>
      <c r="D709" s="19" t="s">
        <v>55</v>
      </c>
      <c r="E709" s="19"/>
      <c r="F709" s="20">
        <f>F710</f>
        <v>100000</v>
      </c>
      <c r="G709" s="20">
        <f t="shared" si="220"/>
        <v>0</v>
      </c>
      <c r="H709" s="20">
        <f t="shared" si="220"/>
        <v>100000</v>
      </c>
      <c r="I709" s="20">
        <f t="shared" si="220"/>
        <v>0</v>
      </c>
    </row>
    <row r="710" spans="1:9" ht="51" x14ac:dyDescent="0.25">
      <c r="A710" s="22" t="s">
        <v>202</v>
      </c>
      <c r="B710" s="17" t="s">
        <v>522</v>
      </c>
      <c r="C710" s="17" t="s">
        <v>88</v>
      </c>
      <c r="D710" s="19" t="s">
        <v>55</v>
      </c>
      <c r="E710" s="19" t="s">
        <v>50</v>
      </c>
      <c r="F710" s="20">
        <f>'[1]8.1 разд '!F41</f>
        <v>100000</v>
      </c>
      <c r="G710" s="20">
        <f>'[1]8.1 разд '!G41</f>
        <v>0</v>
      </c>
      <c r="H710" s="20">
        <f>'[1]8.1 разд '!H41</f>
        <v>100000</v>
      </c>
      <c r="I710" s="20">
        <f>'[1]8.1 разд '!I41</f>
        <v>0</v>
      </c>
    </row>
    <row r="711" spans="1:9" ht="25.5" x14ac:dyDescent="0.25">
      <c r="A711" s="22" t="s">
        <v>149</v>
      </c>
      <c r="B711" s="17" t="s">
        <v>523</v>
      </c>
      <c r="C711" s="18"/>
      <c r="D711" s="19"/>
      <c r="E711" s="19"/>
      <c r="F711" s="20">
        <f>F712</f>
        <v>4673448.1100000003</v>
      </c>
      <c r="G711" s="20">
        <f t="shared" ref="G711:I713" si="221">G712</f>
        <v>0</v>
      </c>
      <c r="H711" s="20">
        <f t="shared" si="221"/>
        <v>4672958.1100000003</v>
      </c>
      <c r="I711" s="20">
        <f t="shared" si="221"/>
        <v>0</v>
      </c>
    </row>
    <row r="712" spans="1:9" ht="63.75" x14ac:dyDescent="0.25">
      <c r="A712" s="22" t="s">
        <v>23</v>
      </c>
      <c r="B712" s="17" t="s">
        <v>523</v>
      </c>
      <c r="C712" s="18">
        <v>100</v>
      </c>
      <c r="D712" s="19"/>
      <c r="E712" s="19"/>
      <c r="F712" s="20">
        <f>F713</f>
        <v>4673448.1100000003</v>
      </c>
      <c r="G712" s="20">
        <f t="shared" si="221"/>
        <v>0</v>
      </c>
      <c r="H712" s="20">
        <f t="shared" si="221"/>
        <v>4672958.1100000003</v>
      </c>
      <c r="I712" s="20">
        <f t="shared" si="221"/>
        <v>0</v>
      </c>
    </row>
    <row r="713" spans="1:9" x14ac:dyDescent="0.25">
      <c r="A713" s="22" t="s">
        <v>62</v>
      </c>
      <c r="B713" s="17" t="s">
        <v>523</v>
      </c>
      <c r="C713" s="18">
        <v>100</v>
      </c>
      <c r="D713" s="19" t="s">
        <v>55</v>
      </c>
      <c r="E713" s="19"/>
      <c r="F713" s="20">
        <f>F714</f>
        <v>4673448.1100000003</v>
      </c>
      <c r="G713" s="20">
        <f t="shared" si="221"/>
        <v>0</v>
      </c>
      <c r="H713" s="20">
        <f t="shared" si="221"/>
        <v>4672958.1100000003</v>
      </c>
      <c r="I713" s="20">
        <f t="shared" si="221"/>
        <v>0</v>
      </c>
    </row>
    <row r="714" spans="1:9" ht="51" x14ac:dyDescent="0.25">
      <c r="A714" s="22" t="s">
        <v>202</v>
      </c>
      <c r="B714" s="17" t="s">
        <v>523</v>
      </c>
      <c r="C714" s="18">
        <v>100</v>
      </c>
      <c r="D714" s="19" t="s">
        <v>55</v>
      </c>
      <c r="E714" s="19" t="s">
        <v>50</v>
      </c>
      <c r="F714" s="20">
        <f>'[1]8.1 разд '!F43</f>
        <v>4673448.1100000003</v>
      </c>
      <c r="G714" s="20">
        <f>'[1]8.1 разд '!G43</f>
        <v>0</v>
      </c>
      <c r="H714" s="20">
        <f>'[1]8.1 разд '!H43</f>
        <v>4672958.1100000003</v>
      </c>
      <c r="I714" s="20">
        <f>'[1]8.1 разд '!I43</f>
        <v>0</v>
      </c>
    </row>
    <row r="715" spans="1:9" s="21" customFormat="1" ht="25.5" x14ac:dyDescent="0.25">
      <c r="A715" s="29" t="s">
        <v>526</v>
      </c>
      <c r="B715" s="17" t="s">
        <v>527</v>
      </c>
      <c r="C715" s="18"/>
      <c r="D715" s="19"/>
      <c r="E715" s="19"/>
      <c r="F715" s="20">
        <f>F727+F731+F735+F739+F743+F747+F751+F755+F759+F763+F770+F774+F778+F782+F786+F790+F716+F720</f>
        <v>135461700.78999999</v>
      </c>
      <c r="G715" s="20">
        <f t="shared" ref="G715:I715" si="222">G727+G731+G735+G739+G743+G747+G751+G755+G759+G763+G770+G774+G778+G782+G786+G790+G716+G720</f>
        <v>23578929</v>
      </c>
      <c r="H715" s="20">
        <f t="shared" si="222"/>
        <v>146118667.80999997</v>
      </c>
      <c r="I715" s="20">
        <f t="shared" si="222"/>
        <v>23704784</v>
      </c>
    </row>
    <row r="716" spans="1:9" s="21" customFormat="1" ht="25.5" x14ac:dyDescent="0.25">
      <c r="A716" s="22" t="s">
        <v>528</v>
      </c>
      <c r="B716" s="17" t="s">
        <v>529</v>
      </c>
      <c r="C716" s="18"/>
      <c r="D716" s="37"/>
      <c r="E716" s="19"/>
      <c r="F716" s="20">
        <f>F717</f>
        <v>2446615.23</v>
      </c>
      <c r="G716" s="20">
        <f t="shared" ref="G716:I718" si="223">G717</f>
        <v>0</v>
      </c>
      <c r="H716" s="20">
        <f t="shared" si="223"/>
        <v>2446615.23</v>
      </c>
      <c r="I716" s="20">
        <f t="shared" si="223"/>
        <v>0</v>
      </c>
    </row>
    <row r="717" spans="1:9" s="21" customFormat="1" ht="63.75" x14ac:dyDescent="0.25">
      <c r="A717" s="22" t="s">
        <v>23</v>
      </c>
      <c r="B717" s="17" t="s">
        <v>529</v>
      </c>
      <c r="C717" s="18">
        <v>100</v>
      </c>
      <c r="D717" s="37"/>
      <c r="E717" s="19"/>
      <c r="F717" s="20">
        <f>F718</f>
        <v>2446615.23</v>
      </c>
      <c r="G717" s="20">
        <f t="shared" si="223"/>
        <v>0</v>
      </c>
      <c r="H717" s="20">
        <f t="shared" si="223"/>
        <v>2446615.23</v>
      </c>
      <c r="I717" s="20">
        <f t="shared" si="223"/>
        <v>0</v>
      </c>
    </row>
    <row r="718" spans="1:9" s="21" customFormat="1" x14ac:dyDescent="0.25">
      <c r="A718" s="22" t="s">
        <v>62</v>
      </c>
      <c r="B718" s="17" t="s">
        <v>529</v>
      </c>
      <c r="C718" s="18">
        <v>100</v>
      </c>
      <c r="D718" s="19" t="s">
        <v>55</v>
      </c>
      <c r="E718" s="19"/>
      <c r="F718" s="20">
        <f>F719</f>
        <v>2446615.23</v>
      </c>
      <c r="G718" s="20">
        <f t="shared" si="223"/>
        <v>0</v>
      </c>
      <c r="H718" s="20">
        <f t="shared" si="223"/>
        <v>2446615.23</v>
      </c>
      <c r="I718" s="20">
        <f t="shared" si="223"/>
        <v>0</v>
      </c>
    </row>
    <row r="719" spans="1:9" s="21" customFormat="1" ht="38.25" x14ac:dyDescent="0.25">
      <c r="A719" s="22" t="s">
        <v>530</v>
      </c>
      <c r="B719" s="17" t="s">
        <v>529</v>
      </c>
      <c r="C719" s="18">
        <v>100</v>
      </c>
      <c r="D719" s="19" t="s">
        <v>55</v>
      </c>
      <c r="E719" s="19" t="s">
        <v>255</v>
      </c>
      <c r="F719" s="20">
        <f>'[1]8.1 разд '!F15</f>
        <v>2446615.23</v>
      </c>
      <c r="G719" s="20">
        <f>'[1]8.1 разд '!G15</f>
        <v>0</v>
      </c>
      <c r="H719" s="20">
        <f>'[1]8.1 разд '!H15</f>
        <v>2446615.23</v>
      </c>
      <c r="I719" s="20">
        <f>'[1]8.1 разд '!I15</f>
        <v>0</v>
      </c>
    </row>
    <row r="720" spans="1:9" s="21" customFormat="1" ht="25.5" x14ac:dyDescent="0.25">
      <c r="A720" s="23" t="s">
        <v>531</v>
      </c>
      <c r="B720" s="17" t="s">
        <v>532</v>
      </c>
      <c r="C720" s="18"/>
      <c r="D720" s="37"/>
      <c r="E720" s="19"/>
      <c r="F720" s="20">
        <f>F721+F724</f>
        <v>400000</v>
      </c>
      <c r="G720" s="20">
        <f t="shared" ref="G720:I720" si="224">G721+G724</f>
        <v>0</v>
      </c>
      <c r="H720" s="20">
        <f t="shared" si="224"/>
        <v>400000</v>
      </c>
      <c r="I720" s="20">
        <f t="shared" si="224"/>
        <v>0</v>
      </c>
    </row>
    <row r="721" spans="1:9" s="21" customFormat="1" ht="63.75" x14ac:dyDescent="0.25">
      <c r="A721" s="22" t="s">
        <v>23</v>
      </c>
      <c r="B721" s="17" t="s">
        <v>532</v>
      </c>
      <c r="C721" s="18">
        <v>100</v>
      </c>
      <c r="D721" s="37"/>
      <c r="E721" s="19"/>
      <c r="F721" s="20">
        <f>F722</f>
        <v>270000</v>
      </c>
      <c r="G721" s="20">
        <f t="shared" ref="G721:I722" si="225">G722</f>
        <v>0</v>
      </c>
      <c r="H721" s="20">
        <f t="shared" si="225"/>
        <v>270000</v>
      </c>
      <c r="I721" s="20">
        <f t="shared" si="225"/>
        <v>0</v>
      </c>
    </row>
    <row r="722" spans="1:9" s="21" customFormat="1" x14ac:dyDescent="0.25">
      <c r="A722" s="22" t="s">
        <v>62</v>
      </c>
      <c r="B722" s="17" t="s">
        <v>532</v>
      </c>
      <c r="C722" s="18">
        <v>100</v>
      </c>
      <c r="D722" s="19" t="s">
        <v>55</v>
      </c>
      <c r="E722" s="19"/>
      <c r="F722" s="20">
        <f>F723</f>
        <v>270000</v>
      </c>
      <c r="G722" s="20">
        <f t="shared" si="225"/>
        <v>0</v>
      </c>
      <c r="H722" s="20">
        <f t="shared" si="225"/>
        <v>270000</v>
      </c>
      <c r="I722" s="20">
        <f t="shared" si="225"/>
        <v>0</v>
      </c>
    </row>
    <row r="723" spans="1:9" s="21" customFormat="1" ht="38.25" x14ac:dyDescent="0.25">
      <c r="A723" s="22" t="s">
        <v>530</v>
      </c>
      <c r="B723" s="17" t="s">
        <v>532</v>
      </c>
      <c r="C723" s="18">
        <v>100</v>
      </c>
      <c r="D723" s="19" t="s">
        <v>55</v>
      </c>
      <c r="E723" s="19" t="s">
        <v>255</v>
      </c>
      <c r="F723" s="20">
        <f>'[1]8.1 разд '!F17</f>
        <v>270000</v>
      </c>
      <c r="G723" s="20">
        <f>'[1]8.1 разд '!G17</f>
        <v>0</v>
      </c>
      <c r="H723" s="20">
        <f>'[1]8.1 разд '!H17</f>
        <v>270000</v>
      </c>
      <c r="I723" s="20">
        <f>'[1]8.1 разд '!I17</f>
        <v>0</v>
      </c>
    </row>
    <row r="724" spans="1:9" s="21" customFormat="1" ht="25.5" x14ac:dyDescent="0.25">
      <c r="A724" s="22" t="s">
        <v>27</v>
      </c>
      <c r="B724" s="17" t="s">
        <v>532</v>
      </c>
      <c r="C724" s="17" t="s">
        <v>88</v>
      </c>
      <c r="D724" s="37"/>
      <c r="E724" s="19"/>
      <c r="F724" s="20">
        <f>F725</f>
        <v>130000</v>
      </c>
      <c r="G724" s="20">
        <f t="shared" ref="G724:I725" si="226">G725</f>
        <v>0</v>
      </c>
      <c r="H724" s="20">
        <f t="shared" si="226"/>
        <v>130000</v>
      </c>
      <c r="I724" s="20">
        <f t="shared" si="226"/>
        <v>0</v>
      </c>
    </row>
    <row r="725" spans="1:9" s="21" customFormat="1" x14ac:dyDescent="0.25">
      <c r="A725" s="22" t="s">
        <v>62</v>
      </c>
      <c r="B725" s="17" t="s">
        <v>533</v>
      </c>
      <c r="C725" s="17" t="s">
        <v>88</v>
      </c>
      <c r="D725" s="19" t="s">
        <v>55</v>
      </c>
      <c r="E725" s="19"/>
      <c r="F725" s="20">
        <f>F726</f>
        <v>130000</v>
      </c>
      <c r="G725" s="20">
        <f t="shared" si="226"/>
        <v>0</v>
      </c>
      <c r="H725" s="20">
        <f t="shared" si="226"/>
        <v>130000</v>
      </c>
      <c r="I725" s="20">
        <f t="shared" si="226"/>
        <v>0</v>
      </c>
    </row>
    <row r="726" spans="1:9" s="21" customFormat="1" ht="38.25" x14ac:dyDescent="0.25">
      <c r="A726" s="22" t="s">
        <v>530</v>
      </c>
      <c r="B726" s="17" t="s">
        <v>532</v>
      </c>
      <c r="C726" s="17" t="s">
        <v>88</v>
      </c>
      <c r="D726" s="19" t="s">
        <v>55</v>
      </c>
      <c r="E726" s="19" t="s">
        <v>255</v>
      </c>
      <c r="F726" s="20">
        <f>'[1]8.1 разд '!F18</f>
        <v>130000</v>
      </c>
      <c r="G726" s="20">
        <f>'[1]8.1 разд '!G18</f>
        <v>0</v>
      </c>
      <c r="H726" s="20">
        <f>'[1]8.1 разд '!H18</f>
        <v>130000</v>
      </c>
      <c r="I726" s="20">
        <f>'[1]8.1 разд '!I18</f>
        <v>0</v>
      </c>
    </row>
    <row r="727" spans="1:9" ht="25.5" x14ac:dyDescent="0.25">
      <c r="A727" s="22" t="s">
        <v>149</v>
      </c>
      <c r="B727" s="17" t="s">
        <v>534</v>
      </c>
      <c r="C727" s="18"/>
      <c r="D727" s="19"/>
      <c r="E727" s="19"/>
      <c r="F727" s="20">
        <f>F728</f>
        <v>66231567.009999998</v>
      </c>
      <c r="G727" s="20">
        <f t="shared" ref="G727:I729" si="227">G728</f>
        <v>0</v>
      </c>
      <c r="H727" s="20">
        <f t="shared" si="227"/>
        <v>66231567.009999998</v>
      </c>
      <c r="I727" s="20">
        <f t="shared" si="227"/>
        <v>0</v>
      </c>
    </row>
    <row r="728" spans="1:9" ht="63.75" x14ac:dyDescent="0.25">
      <c r="A728" s="22" t="s">
        <v>23</v>
      </c>
      <c r="B728" s="17" t="s">
        <v>534</v>
      </c>
      <c r="C728" s="18">
        <v>100</v>
      </c>
      <c r="D728" s="19"/>
      <c r="E728" s="19"/>
      <c r="F728" s="20">
        <f>F729</f>
        <v>66231567.009999998</v>
      </c>
      <c r="G728" s="20">
        <f t="shared" si="227"/>
        <v>0</v>
      </c>
      <c r="H728" s="20">
        <f t="shared" si="227"/>
        <v>66231567.009999998</v>
      </c>
      <c r="I728" s="20">
        <f t="shared" si="227"/>
        <v>0</v>
      </c>
    </row>
    <row r="729" spans="1:9" x14ac:dyDescent="0.25">
      <c r="A729" s="22" t="s">
        <v>62</v>
      </c>
      <c r="B729" s="17" t="s">
        <v>534</v>
      </c>
      <c r="C729" s="18">
        <v>100</v>
      </c>
      <c r="D729" s="19" t="s">
        <v>55</v>
      </c>
      <c r="E729" s="19"/>
      <c r="F729" s="20">
        <f>F730</f>
        <v>66231567.009999998</v>
      </c>
      <c r="G729" s="20">
        <f t="shared" si="227"/>
        <v>0</v>
      </c>
      <c r="H729" s="20">
        <f t="shared" si="227"/>
        <v>66231567.009999998</v>
      </c>
      <c r="I729" s="20">
        <f t="shared" si="227"/>
        <v>0</v>
      </c>
    </row>
    <row r="730" spans="1:9" ht="51" x14ac:dyDescent="0.25">
      <c r="A730" s="22" t="s">
        <v>151</v>
      </c>
      <c r="B730" s="17" t="s">
        <v>534</v>
      </c>
      <c r="C730" s="18">
        <v>100</v>
      </c>
      <c r="D730" s="19" t="s">
        <v>55</v>
      </c>
      <c r="E730" s="19" t="s">
        <v>109</v>
      </c>
      <c r="F730" s="20">
        <f>'[1]8.1 разд '!F85</f>
        <v>66231567.009999998</v>
      </c>
      <c r="G730" s="20">
        <f>'[1]8.1 разд '!G85</f>
        <v>0</v>
      </c>
      <c r="H730" s="20">
        <f>'[1]8.1 разд '!H85</f>
        <v>66231567.009999998</v>
      </c>
      <c r="I730" s="20">
        <f>'[1]8.1 разд '!I85</f>
        <v>0</v>
      </c>
    </row>
    <row r="731" spans="1:9" ht="51" x14ac:dyDescent="0.25">
      <c r="A731" s="22" t="s">
        <v>153</v>
      </c>
      <c r="B731" s="17" t="s">
        <v>535</v>
      </c>
      <c r="C731" s="18"/>
      <c r="D731" s="19"/>
      <c r="E731" s="19"/>
      <c r="F731" s="20">
        <f>F732</f>
        <v>0</v>
      </c>
      <c r="G731" s="20">
        <f t="shared" ref="G731:I732" si="228">G732</f>
        <v>0</v>
      </c>
      <c r="H731" s="20">
        <f t="shared" si="228"/>
        <v>40000</v>
      </c>
      <c r="I731" s="20">
        <f t="shared" si="228"/>
        <v>0</v>
      </c>
    </row>
    <row r="732" spans="1:9" ht="63.75" x14ac:dyDescent="0.25">
      <c r="A732" s="22" t="s">
        <v>23</v>
      </c>
      <c r="B732" s="17" t="s">
        <v>535</v>
      </c>
      <c r="C732" s="18">
        <v>100</v>
      </c>
      <c r="D732" s="19"/>
      <c r="E732" s="19"/>
      <c r="F732" s="20">
        <f>F733</f>
        <v>0</v>
      </c>
      <c r="G732" s="20">
        <f t="shared" si="228"/>
        <v>0</v>
      </c>
      <c r="H732" s="20">
        <f t="shared" si="228"/>
        <v>40000</v>
      </c>
      <c r="I732" s="20">
        <f t="shared" si="228"/>
        <v>0</v>
      </c>
    </row>
    <row r="733" spans="1:9" x14ac:dyDescent="0.25">
      <c r="A733" s="22" t="s">
        <v>62</v>
      </c>
      <c r="B733" s="17" t="s">
        <v>535</v>
      </c>
      <c r="C733" s="18">
        <v>100</v>
      </c>
      <c r="D733" s="19" t="s">
        <v>55</v>
      </c>
      <c r="E733" s="19"/>
      <c r="F733" s="20">
        <f>SUM(F734:F734)</f>
        <v>0</v>
      </c>
      <c r="G733" s="20">
        <f>SUM(G734:G734)</f>
        <v>0</v>
      </c>
      <c r="H733" s="20">
        <f>SUM(H734:H734)</f>
        <v>40000</v>
      </c>
      <c r="I733" s="20">
        <f>SUM(I734:I734)</f>
        <v>0</v>
      </c>
    </row>
    <row r="734" spans="1:9" ht="38.25" x14ac:dyDescent="0.25">
      <c r="A734" s="41" t="s">
        <v>530</v>
      </c>
      <c r="B734" s="17" t="s">
        <v>535</v>
      </c>
      <c r="C734" s="18">
        <v>100</v>
      </c>
      <c r="D734" s="19" t="s">
        <v>55</v>
      </c>
      <c r="E734" s="19" t="s">
        <v>255</v>
      </c>
      <c r="F734" s="20">
        <f>'[1]8.1 разд '!F20</f>
        <v>0</v>
      </c>
      <c r="G734" s="20">
        <f>'[1]8.1 разд '!G20</f>
        <v>0</v>
      </c>
      <c r="H734" s="20">
        <f>'[1]8.1 разд '!H20</f>
        <v>40000</v>
      </c>
      <c r="I734" s="20">
        <f>'[1]8.1 разд '!I20</f>
        <v>0</v>
      </c>
    </row>
    <row r="735" spans="1:9" ht="38.25" x14ac:dyDescent="0.25">
      <c r="A735" s="22" t="s">
        <v>536</v>
      </c>
      <c r="B735" s="18">
        <v>9020059300</v>
      </c>
      <c r="C735" s="18"/>
      <c r="D735" s="17"/>
      <c r="E735" s="17"/>
      <c r="F735" s="20">
        <f>F736</f>
        <v>2545905</v>
      </c>
      <c r="G735" s="20">
        <f t="shared" ref="G735:I735" si="229">G736</f>
        <v>2545905</v>
      </c>
      <c r="H735" s="20">
        <f t="shared" si="229"/>
        <v>2117609</v>
      </c>
      <c r="I735" s="20">
        <f t="shared" si="229"/>
        <v>2117609</v>
      </c>
    </row>
    <row r="736" spans="1:9" ht="63.75" x14ac:dyDescent="0.25">
      <c r="A736" s="27" t="s">
        <v>23</v>
      </c>
      <c r="B736" s="18">
        <v>9020059300</v>
      </c>
      <c r="C736" s="18">
        <v>100</v>
      </c>
      <c r="D736" s="17"/>
      <c r="E736" s="17"/>
      <c r="F736" s="20">
        <f>F737</f>
        <v>2545905</v>
      </c>
      <c r="G736" s="20">
        <f t="shared" ref="G736:I737" si="230">G737</f>
        <v>2545905</v>
      </c>
      <c r="H736" s="20">
        <f t="shared" si="230"/>
        <v>2117609</v>
      </c>
      <c r="I736" s="20">
        <f t="shared" si="230"/>
        <v>2117609</v>
      </c>
    </row>
    <row r="737" spans="1:9" ht="25.5" x14ac:dyDescent="0.25">
      <c r="A737" s="22" t="s">
        <v>96</v>
      </c>
      <c r="B737" s="18">
        <v>9020059300</v>
      </c>
      <c r="C737" s="18">
        <v>100</v>
      </c>
      <c r="D737" s="17" t="s">
        <v>50</v>
      </c>
      <c r="E737" s="17"/>
      <c r="F737" s="20">
        <f>F738</f>
        <v>2545905</v>
      </c>
      <c r="G737" s="20">
        <f t="shared" si="230"/>
        <v>2545905</v>
      </c>
      <c r="H737" s="20">
        <f t="shared" si="230"/>
        <v>2117609</v>
      </c>
      <c r="I737" s="20">
        <f t="shared" si="230"/>
        <v>2117609</v>
      </c>
    </row>
    <row r="738" spans="1:9" x14ac:dyDescent="0.25">
      <c r="A738" s="22" t="s">
        <v>537</v>
      </c>
      <c r="B738" s="18">
        <v>9020059300</v>
      </c>
      <c r="C738" s="18">
        <v>100</v>
      </c>
      <c r="D738" s="17" t="s">
        <v>50</v>
      </c>
      <c r="E738" s="17" t="s">
        <v>109</v>
      </c>
      <c r="F738" s="20">
        <f>'[1]8.1 разд '!F218</f>
        <v>2545905</v>
      </c>
      <c r="G738" s="20">
        <f>'[1]8.1 разд '!G218</f>
        <v>2545905</v>
      </c>
      <c r="H738" s="20">
        <f>'[1]8.1 разд '!H218</f>
        <v>2117609</v>
      </c>
      <c r="I738" s="20">
        <f>'[1]8.1 разд '!I218</f>
        <v>2117609</v>
      </c>
    </row>
    <row r="739" spans="1:9" ht="89.25" x14ac:dyDescent="0.25">
      <c r="A739" s="22" t="s">
        <v>538</v>
      </c>
      <c r="B739" s="17" t="s">
        <v>539</v>
      </c>
      <c r="C739" s="18"/>
      <c r="D739" s="19"/>
      <c r="E739" s="19"/>
      <c r="F739" s="20">
        <f>F740</f>
        <v>58100</v>
      </c>
      <c r="G739" s="20">
        <f t="shared" ref="G739:I741" si="231">G740</f>
        <v>58100</v>
      </c>
      <c r="H739" s="20">
        <f t="shared" si="231"/>
        <v>60500</v>
      </c>
      <c r="I739" s="20">
        <f t="shared" si="231"/>
        <v>60500</v>
      </c>
    </row>
    <row r="740" spans="1:9" ht="25.5" x14ac:dyDescent="0.25">
      <c r="A740" s="22" t="s">
        <v>27</v>
      </c>
      <c r="B740" s="17" t="s">
        <v>539</v>
      </c>
      <c r="C740" s="18">
        <v>200</v>
      </c>
      <c r="D740" s="19"/>
      <c r="E740" s="19"/>
      <c r="F740" s="20">
        <f>F741</f>
        <v>58100</v>
      </c>
      <c r="G740" s="20">
        <f t="shared" si="231"/>
        <v>58100</v>
      </c>
      <c r="H740" s="20">
        <f t="shared" si="231"/>
        <v>60500</v>
      </c>
      <c r="I740" s="20">
        <f t="shared" si="231"/>
        <v>60500</v>
      </c>
    </row>
    <row r="741" spans="1:9" x14ac:dyDescent="0.25">
      <c r="A741" s="22" t="s">
        <v>47</v>
      </c>
      <c r="B741" s="17" t="s">
        <v>539</v>
      </c>
      <c r="C741" s="18">
        <v>200</v>
      </c>
      <c r="D741" s="19" t="s">
        <v>48</v>
      </c>
      <c r="E741" s="19"/>
      <c r="F741" s="20">
        <f>F742</f>
        <v>58100</v>
      </c>
      <c r="G741" s="20">
        <f t="shared" si="231"/>
        <v>58100</v>
      </c>
      <c r="H741" s="20">
        <f t="shared" si="231"/>
        <v>60500</v>
      </c>
      <c r="I741" s="20">
        <f t="shared" si="231"/>
        <v>60500</v>
      </c>
    </row>
    <row r="742" spans="1:9" x14ac:dyDescent="0.25">
      <c r="A742" s="22" t="s">
        <v>49</v>
      </c>
      <c r="B742" s="17" t="s">
        <v>539</v>
      </c>
      <c r="C742" s="18">
        <v>200</v>
      </c>
      <c r="D742" s="19" t="s">
        <v>48</v>
      </c>
      <c r="E742" s="19" t="s">
        <v>50</v>
      </c>
      <c r="F742" s="20">
        <f>'[1]8.1 разд '!F744</f>
        <v>58100</v>
      </c>
      <c r="G742" s="20">
        <f>'[1]8.1 разд '!G744</f>
        <v>58100</v>
      </c>
      <c r="H742" s="20">
        <f>'[1]8.1 разд '!H744</f>
        <v>60500</v>
      </c>
      <c r="I742" s="20">
        <f>'[1]8.1 разд '!I744</f>
        <v>60500</v>
      </c>
    </row>
    <row r="743" spans="1:9" ht="89.25" x14ac:dyDescent="0.25">
      <c r="A743" s="22" t="s">
        <v>540</v>
      </c>
      <c r="B743" s="17" t="s">
        <v>541</v>
      </c>
      <c r="C743" s="18"/>
      <c r="D743" s="19"/>
      <c r="E743" s="19"/>
      <c r="F743" s="20">
        <f>F744</f>
        <v>13368600</v>
      </c>
      <c r="G743" s="20">
        <f t="shared" ref="G743:I745" si="232">G744</f>
        <v>13368600</v>
      </c>
      <c r="H743" s="20">
        <f t="shared" si="232"/>
        <v>13783000</v>
      </c>
      <c r="I743" s="20">
        <f t="shared" si="232"/>
        <v>13783000</v>
      </c>
    </row>
    <row r="744" spans="1:9" ht="25.5" x14ac:dyDescent="0.25">
      <c r="A744" s="22" t="s">
        <v>51</v>
      </c>
      <c r="B744" s="17" t="s">
        <v>541</v>
      </c>
      <c r="C744" s="18">
        <v>300</v>
      </c>
      <c r="D744" s="19"/>
      <c r="E744" s="19"/>
      <c r="F744" s="20">
        <f>F745</f>
        <v>13368600</v>
      </c>
      <c r="G744" s="20">
        <f t="shared" si="232"/>
        <v>13368600</v>
      </c>
      <c r="H744" s="20">
        <f t="shared" si="232"/>
        <v>13783000</v>
      </c>
      <c r="I744" s="20">
        <f t="shared" si="232"/>
        <v>13783000</v>
      </c>
    </row>
    <row r="745" spans="1:9" x14ac:dyDescent="0.25">
      <c r="A745" s="22" t="s">
        <v>47</v>
      </c>
      <c r="B745" s="17" t="s">
        <v>541</v>
      </c>
      <c r="C745" s="18">
        <v>300</v>
      </c>
      <c r="D745" s="19" t="s">
        <v>48</v>
      </c>
      <c r="E745" s="19"/>
      <c r="F745" s="20">
        <f>F746</f>
        <v>13368600</v>
      </c>
      <c r="G745" s="20">
        <f t="shared" si="232"/>
        <v>13368600</v>
      </c>
      <c r="H745" s="20">
        <f t="shared" si="232"/>
        <v>13783000</v>
      </c>
      <c r="I745" s="20">
        <f t="shared" si="232"/>
        <v>13783000</v>
      </c>
    </row>
    <row r="746" spans="1:9" x14ac:dyDescent="0.25">
      <c r="A746" s="22" t="s">
        <v>49</v>
      </c>
      <c r="B746" s="17" t="s">
        <v>541</v>
      </c>
      <c r="C746" s="18">
        <v>300</v>
      </c>
      <c r="D746" s="19" t="s">
        <v>48</v>
      </c>
      <c r="E746" s="19" t="s">
        <v>50</v>
      </c>
      <c r="F746" s="20">
        <f>'[1]8.1 разд '!F746</f>
        <v>13368600</v>
      </c>
      <c r="G746" s="20">
        <f>'[1]8.1 разд '!G746</f>
        <v>13368600</v>
      </c>
      <c r="H746" s="20">
        <f>'[1]8.1 разд '!H746</f>
        <v>13783000</v>
      </c>
      <c r="I746" s="20">
        <f>'[1]8.1 разд '!I746</f>
        <v>13783000</v>
      </c>
    </row>
    <row r="747" spans="1:9" ht="102" x14ac:dyDescent="0.25">
      <c r="A747" s="22" t="s">
        <v>542</v>
      </c>
      <c r="B747" s="17" t="s">
        <v>543</v>
      </c>
      <c r="C747" s="18"/>
      <c r="D747" s="19"/>
      <c r="E747" s="19"/>
      <c r="F747" s="20">
        <f>F748</f>
        <v>6000</v>
      </c>
      <c r="G747" s="20">
        <f t="shared" ref="G747:I749" si="233">G748</f>
        <v>6000</v>
      </c>
      <c r="H747" s="20">
        <f t="shared" si="233"/>
        <v>6000</v>
      </c>
      <c r="I747" s="20">
        <f t="shared" si="233"/>
        <v>6000</v>
      </c>
    </row>
    <row r="748" spans="1:9" ht="25.5" x14ac:dyDescent="0.25">
      <c r="A748" s="22" t="s">
        <v>27</v>
      </c>
      <c r="B748" s="17" t="s">
        <v>543</v>
      </c>
      <c r="C748" s="18">
        <v>200</v>
      </c>
      <c r="D748" s="19"/>
      <c r="E748" s="19"/>
      <c r="F748" s="20">
        <f>F749</f>
        <v>6000</v>
      </c>
      <c r="G748" s="20">
        <f t="shared" si="233"/>
        <v>6000</v>
      </c>
      <c r="H748" s="20">
        <f t="shared" si="233"/>
        <v>6000</v>
      </c>
      <c r="I748" s="20">
        <f t="shared" si="233"/>
        <v>6000</v>
      </c>
    </row>
    <row r="749" spans="1:9" x14ac:dyDescent="0.25">
      <c r="A749" s="22" t="s">
        <v>62</v>
      </c>
      <c r="B749" s="17" t="s">
        <v>543</v>
      </c>
      <c r="C749" s="18">
        <v>200</v>
      </c>
      <c r="D749" s="19" t="s">
        <v>55</v>
      </c>
      <c r="E749" s="19"/>
      <c r="F749" s="20">
        <f>F750</f>
        <v>6000</v>
      </c>
      <c r="G749" s="20">
        <f t="shared" si="233"/>
        <v>6000</v>
      </c>
      <c r="H749" s="20">
        <f t="shared" si="233"/>
        <v>6000</v>
      </c>
      <c r="I749" s="20">
        <f t="shared" si="233"/>
        <v>6000</v>
      </c>
    </row>
    <row r="750" spans="1:9" x14ac:dyDescent="0.25">
      <c r="A750" s="22" t="s">
        <v>63</v>
      </c>
      <c r="B750" s="17" t="s">
        <v>543</v>
      </c>
      <c r="C750" s="18">
        <v>200</v>
      </c>
      <c r="D750" s="19" t="s">
        <v>55</v>
      </c>
      <c r="E750" s="19" t="s">
        <v>64</v>
      </c>
      <c r="F750" s="20">
        <f>'[1]8.1 разд '!F195</f>
        <v>6000</v>
      </c>
      <c r="G750" s="20">
        <f>'[1]8.1 разд '!G195</f>
        <v>6000</v>
      </c>
      <c r="H750" s="20">
        <f>'[1]8.1 разд '!H195</f>
        <v>6000</v>
      </c>
      <c r="I750" s="20">
        <f>'[1]8.1 разд '!I195</f>
        <v>6000</v>
      </c>
    </row>
    <row r="751" spans="1:9" ht="76.5" x14ac:dyDescent="0.25">
      <c r="A751" s="22" t="s">
        <v>544</v>
      </c>
      <c r="B751" s="17" t="s">
        <v>545</v>
      </c>
      <c r="C751" s="18"/>
      <c r="D751" s="19"/>
      <c r="E751" s="19"/>
      <c r="F751" s="20">
        <f>F752</f>
        <v>59433</v>
      </c>
      <c r="G751" s="20">
        <f t="shared" ref="G751:I753" si="234">G752</f>
        <v>59433</v>
      </c>
      <c r="H751" s="20">
        <f t="shared" si="234"/>
        <v>61560</v>
      </c>
      <c r="I751" s="20">
        <f t="shared" si="234"/>
        <v>61560</v>
      </c>
    </row>
    <row r="752" spans="1:9" ht="63.75" x14ac:dyDescent="0.25">
      <c r="A752" s="22" t="s">
        <v>23</v>
      </c>
      <c r="B752" s="17" t="s">
        <v>545</v>
      </c>
      <c r="C752" s="18">
        <v>100</v>
      </c>
      <c r="D752" s="19"/>
      <c r="E752" s="19"/>
      <c r="F752" s="20">
        <f>F753</f>
        <v>59433</v>
      </c>
      <c r="G752" s="20">
        <f t="shared" si="234"/>
        <v>59433</v>
      </c>
      <c r="H752" s="20">
        <f t="shared" si="234"/>
        <v>61560</v>
      </c>
      <c r="I752" s="20">
        <f t="shared" si="234"/>
        <v>61560</v>
      </c>
    </row>
    <row r="753" spans="1:9" x14ac:dyDescent="0.25">
      <c r="A753" s="22" t="s">
        <v>108</v>
      </c>
      <c r="B753" s="17" t="s">
        <v>545</v>
      </c>
      <c r="C753" s="18">
        <v>100</v>
      </c>
      <c r="D753" s="17" t="s">
        <v>109</v>
      </c>
      <c r="E753" s="17"/>
      <c r="F753" s="20">
        <f>F754</f>
        <v>59433</v>
      </c>
      <c r="G753" s="20">
        <f t="shared" si="234"/>
        <v>59433</v>
      </c>
      <c r="H753" s="20">
        <f t="shared" si="234"/>
        <v>61560</v>
      </c>
      <c r="I753" s="20">
        <f t="shared" si="234"/>
        <v>61560</v>
      </c>
    </row>
    <row r="754" spans="1:9" x14ac:dyDescent="0.25">
      <c r="A754" s="22" t="s">
        <v>133</v>
      </c>
      <c r="B754" s="17" t="s">
        <v>545</v>
      </c>
      <c r="C754" s="18">
        <v>100</v>
      </c>
      <c r="D754" s="17" t="s">
        <v>109</v>
      </c>
      <c r="E754" s="17" t="s">
        <v>134</v>
      </c>
      <c r="F754" s="20">
        <f>'[1]8.1 разд '!F341</f>
        <v>59433</v>
      </c>
      <c r="G754" s="20">
        <f>'[1]8.1 разд '!G341</f>
        <v>59433</v>
      </c>
      <c r="H754" s="20">
        <f>'[1]8.1 разд '!H341</f>
        <v>61560</v>
      </c>
      <c r="I754" s="20">
        <f>'[1]8.1 разд '!I341</f>
        <v>61560</v>
      </c>
    </row>
    <row r="755" spans="1:9" ht="89.25" x14ac:dyDescent="0.25">
      <c r="A755" s="22" t="s">
        <v>546</v>
      </c>
      <c r="B755" s="17" t="s">
        <v>547</v>
      </c>
      <c r="C755" s="18"/>
      <c r="D755" s="19"/>
      <c r="E755" s="19"/>
      <c r="F755" s="20">
        <f>F756</f>
        <v>338400</v>
      </c>
      <c r="G755" s="20">
        <f t="shared" ref="G755:I757" si="235">G756</f>
        <v>338400</v>
      </c>
      <c r="H755" s="20">
        <f t="shared" si="235"/>
        <v>352800</v>
      </c>
      <c r="I755" s="20">
        <f t="shared" si="235"/>
        <v>352800</v>
      </c>
    </row>
    <row r="756" spans="1:9" ht="63.75" x14ac:dyDescent="0.25">
      <c r="A756" s="22" t="s">
        <v>23</v>
      </c>
      <c r="B756" s="17" t="s">
        <v>547</v>
      </c>
      <c r="C756" s="18">
        <v>100</v>
      </c>
      <c r="D756" s="19"/>
      <c r="E756" s="19"/>
      <c r="F756" s="20">
        <f>F757</f>
        <v>338400</v>
      </c>
      <c r="G756" s="20">
        <f t="shared" si="235"/>
        <v>338400</v>
      </c>
      <c r="H756" s="20">
        <f t="shared" si="235"/>
        <v>352800</v>
      </c>
      <c r="I756" s="20">
        <f t="shared" si="235"/>
        <v>352800</v>
      </c>
    </row>
    <row r="757" spans="1:9" x14ac:dyDescent="0.25">
      <c r="A757" s="22" t="s">
        <v>47</v>
      </c>
      <c r="B757" s="17" t="s">
        <v>547</v>
      </c>
      <c r="C757" s="18">
        <v>100</v>
      </c>
      <c r="D757" s="17" t="s">
        <v>48</v>
      </c>
      <c r="E757" s="17"/>
      <c r="F757" s="20">
        <f>F758</f>
        <v>338400</v>
      </c>
      <c r="G757" s="20">
        <f t="shared" si="235"/>
        <v>338400</v>
      </c>
      <c r="H757" s="20">
        <f t="shared" si="235"/>
        <v>352800</v>
      </c>
      <c r="I757" s="20">
        <f t="shared" si="235"/>
        <v>352800</v>
      </c>
    </row>
    <row r="758" spans="1:9" x14ac:dyDescent="0.25">
      <c r="A758" s="22" t="s">
        <v>337</v>
      </c>
      <c r="B758" s="17" t="s">
        <v>547</v>
      </c>
      <c r="C758" s="18">
        <v>100</v>
      </c>
      <c r="D758" s="17" t="s">
        <v>48</v>
      </c>
      <c r="E758" s="17" t="s">
        <v>109</v>
      </c>
      <c r="F758" s="20">
        <f>'[1]8.1 разд '!F773</f>
        <v>338400</v>
      </c>
      <c r="G758" s="20">
        <f>'[1]8.1 разд '!G773</f>
        <v>338400</v>
      </c>
      <c r="H758" s="20">
        <f>'[1]8.1 разд '!H773</f>
        <v>352800</v>
      </c>
      <c r="I758" s="20">
        <f>'[1]8.1 разд '!I773</f>
        <v>352800</v>
      </c>
    </row>
    <row r="759" spans="1:9" ht="25.5" x14ac:dyDescent="0.25">
      <c r="A759" s="22" t="s">
        <v>548</v>
      </c>
      <c r="B759" s="17" t="s">
        <v>549</v>
      </c>
      <c r="C759" s="18"/>
      <c r="D759" s="19"/>
      <c r="E759" s="19"/>
      <c r="F759" s="20">
        <f>F760</f>
        <v>1104491</v>
      </c>
      <c r="G759" s="20">
        <f t="shared" ref="G759:I759" si="236">G760</f>
        <v>1104491</v>
      </c>
      <c r="H759" s="20">
        <f t="shared" si="236"/>
        <v>1149315</v>
      </c>
      <c r="I759" s="20">
        <f t="shared" si="236"/>
        <v>1149315</v>
      </c>
    </row>
    <row r="760" spans="1:9" ht="63.75" x14ac:dyDescent="0.25">
      <c r="A760" s="22" t="s">
        <v>23</v>
      </c>
      <c r="B760" s="17" t="s">
        <v>549</v>
      </c>
      <c r="C760" s="18">
        <v>100</v>
      </c>
      <c r="D760" s="19"/>
      <c r="E760" s="19"/>
      <c r="F760" s="20">
        <f>F761</f>
        <v>1104491</v>
      </c>
      <c r="G760" s="20">
        <f t="shared" ref="G760:I761" si="237">G761</f>
        <v>1104491</v>
      </c>
      <c r="H760" s="20">
        <f t="shared" si="237"/>
        <v>1149315</v>
      </c>
      <c r="I760" s="20">
        <f t="shared" si="237"/>
        <v>1149315</v>
      </c>
    </row>
    <row r="761" spans="1:9" x14ac:dyDescent="0.25">
      <c r="A761" s="22" t="s">
        <v>62</v>
      </c>
      <c r="B761" s="17" t="s">
        <v>549</v>
      </c>
      <c r="C761" s="18">
        <v>100</v>
      </c>
      <c r="D761" s="19" t="s">
        <v>55</v>
      </c>
      <c r="E761" s="19"/>
      <c r="F761" s="20">
        <f>F762</f>
        <v>1104491</v>
      </c>
      <c r="G761" s="20">
        <f t="shared" si="237"/>
        <v>1104491</v>
      </c>
      <c r="H761" s="20">
        <f t="shared" si="237"/>
        <v>1149315</v>
      </c>
      <c r="I761" s="20">
        <f t="shared" si="237"/>
        <v>1149315</v>
      </c>
    </row>
    <row r="762" spans="1:9" x14ac:dyDescent="0.25">
      <c r="A762" s="22" t="s">
        <v>63</v>
      </c>
      <c r="B762" s="17" t="s">
        <v>549</v>
      </c>
      <c r="C762" s="18">
        <v>100</v>
      </c>
      <c r="D762" s="19" t="s">
        <v>55</v>
      </c>
      <c r="E762" s="19" t="s">
        <v>64</v>
      </c>
      <c r="F762" s="20">
        <f>'[1]8.1 разд '!F197</f>
        <v>1104491</v>
      </c>
      <c r="G762" s="20">
        <f>'[1]8.1 разд '!G197</f>
        <v>1104491</v>
      </c>
      <c r="H762" s="20">
        <f>'[1]8.1 разд '!H197</f>
        <v>1149315</v>
      </c>
      <c r="I762" s="20">
        <f>'[1]8.1 разд '!I197</f>
        <v>1149315</v>
      </c>
    </row>
    <row r="763" spans="1:9" ht="51" x14ac:dyDescent="0.25">
      <c r="A763" s="22" t="s">
        <v>550</v>
      </c>
      <c r="B763" s="17" t="s">
        <v>551</v>
      </c>
      <c r="C763" s="18"/>
      <c r="D763" s="19"/>
      <c r="E763" s="19"/>
      <c r="F763" s="20">
        <f>F764+F767</f>
        <v>1874000</v>
      </c>
      <c r="G763" s="20">
        <f t="shared" ref="G763:I763" si="238">G764+G767</f>
        <v>1874000</v>
      </c>
      <c r="H763" s="20">
        <f t="shared" si="238"/>
        <v>1950000</v>
      </c>
      <c r="I763" s="20">
        <f t="shared" si="238"/>
        <v>1950000</v>
      </c>
    </row>
    <row r="764" spans="1:9" ht="63.75" x14ac:dyDescent="0.25">
      <c r="A764" s="22" t="s">
        <v>23</v>
      </c>
      <c r="B764" s="17" t="s">
        <v>551</v>
      </c>
      <c r="C764" s="18">
        <v>100</v>
      </c>
      <c r="D764" s="19"/>
      <c r="E764" s="19"/>
      <c r="F764" s="20">
        <f>F765</f>
        <v>1646562</v>
      </c>
      <c r="G764" s="20">
        <f t="shared" ref="G764:I765" si="239">G765</f>
        <v>1646562</v>
      </c>
      <c r="H764" s="20">
        <f t="shared" si="239"/>
        <v>1646562</v>
      </c>
      <c r="I764" s="20">
        <f t="shared" si="239"/>
        <v>1646562</v>
      </c>
    </row>
    <row r="765" spans="1:9" x14ac:dyDescent="0.25">
      <c r="A765" s="22" t="s">
        <v>47</v>
      </c>
      <c r="B765" s="17" t="s">
        <v>551</v>
      </c>
      <c r="C765" s="18">
        <v>100</v>
      </c>
      <c r="D765" s="17" t="s">
        <v>48</v>
      </c>
      <c r="E765" s="17"/>
      <c r="F765" s="20">
        <f>F766</f>
        <v>1646562</v>
      </c>
      <c r="G765" s="20">
        <f t="shared" si="239"/>
        <v>1646562</v>
      </c>
      <c r="H765" s="20">
        <f t="shared" si="239"/>
        <v>1646562</v>
      </c>
      <c r="I765" s="20">
        <f t="shared" si="239"/>
        <v>1646562</v>
      </c>
    </row>
    <row r="766" spans="1:9" x14ac:dyDescent="0.25">
      <c r="A766" s="22" t="s">
        <v>337</v>
      </c>
      <c r="B766" s="17" t="s">
        <v>551</v>
      </c>
      <c r="C766" s="18">
        <v>100</v>
      </c>
      <c r="D766" s="17" t="s">
        <v>48</v>
      </c>
      <c r="E766" s="17" t="s">
        <v>109</v>
      </c>
      <c r="F766" s="20">
        <f>'[1]8.1 разд '!F775</f>
        <v>1646562</v>
      </c>
      <c r="G766" s="20">
        <f>'[1]8.1 разд '!G775</f>
        <v>1646562</v>
      </c>
      <c r="H766" s="20">
        <f>'[1]8.1 разд '!H775</f>
        <v>1646562</v>
      </c>
      <c r="I766" s="20">
        <f>'[1]8.1 разд '!I775</f>
        <v>1646562</v>
      </c>
    </row>
    <row r="767" spans="1:9" ht="25.5" x14ac:dyDescent="0.25">
      <c r="A767" s="22" t="s">
        <v>27</v>
      </c>
      <c r="B767" s="17" t="s">
        <v>551</v>
      </c>
      <c r="C767" s="18">
        <v>200</v>
      </c>
      <c r="D767" s="19"/>
      <c r="E767" s="19"/>
      <c r="F767" s="20">
        <f>F768</f>
        <v>227438</v>
      </c>
      <c r="G767" s="20">
        <f t="shared" ref="G767:I768" si="240">G768</f>
        <v>227438</v>
      </c>
      <c r="H767" s="20">
        <f t="shared" si="240"/>
        <v>303438</v>
      </c>
      <c r="I767" s="20">
        <f t="shared" si="240"/>
        <v>303438</v>
      </c>
    </row>
    <row r="768" spans="1:9" x14ac:dyDescent="0.25">
      <c r="A768" s="22" t="s">
        <v>47</v>
      </c>
      <c r="B768" s="17" t="s">
        <v>551</v>
      </c>
      <c r="C768" s="18">
        <v>200</v>
      </c>
      <c r="D768" s="17" t="s">
        <v>48</v>
      </c>
      <c r="E768" s="17"/>
      <c r="F768" s="20">
        <f>F769</f>
        <v>227438</v>
      </c>
      <c r="G768" s="20">
        <f t="shared" si="240"/>
        <v>227438</v>
      </c>
      <c r="H768" s="20">
        <f t="shared" si="240"/>
        <v>303438</v>
      </c>
      <c r="I768" s="20">
        <f t="shared" si="240"/>
        <v>303438</v>
      </c>
    </row>
    <row r="769" spans="1:9" x14ac:dyDescent="0.25">
      <c r="A769" s="22" t="s">
        <v>337</v>
      </c>
      <c r="B769" s="17" t="s">
        <v>551</v>
      </c>
      <c r="C769" s="18">
        <v>200</v>
      </c>
      <c r="D769" s="17" t="s">
        <v>48</v>
      </c>
      <c r="E769" s="17" t="s">
        <v>109</v>
      </c>
      <c r="F769" s="20">
        <f>'[1]8.1 разд '!F776</f>
        <v>227438</v>
      </c>
      <c r="G769" s="20">
        <f>'[1]8.1 разд '!G776</f>
        <v>227438</v>
      </c>
      <c r="H769" s="20">
        <f>'[1]8.1 разд '!H776</f>
        <v>303438</v>
      </c>
      <c r="I769" s="20">
        <f>'[1]8.1 разд '!I776</f>
        <v>303438</v>
      </c>
    </row>
    <row r="770" spans="1:9" ht="63.75" x14ac:dyDescent="0.25">
      <c r="A770" s="29" t="s">
        <v>552</v>
      </c>
      <c r="B770" s="17" t="s">
        <v>553</v>
      </c>
      <c r="C770" s="18"/>
      <c r="D770" s="19"/>
      <c r="E770" s="19"/>
      <c r="F770" s="20">
        <f>F771</f>
        <v>37826530.75</v>
      </c>
      <c r="G770" s="20">
        <f t="shared" ref="G770:I770" si="241">G771</f>
        <v>0</v>
      </c>
      <c r="H770" s="20">
        <f t="shared" si="241"/>
        <v>48617572.769999996</v>
      </c>
      <c r="I770" s="20">
        <f t="shared" si="241"/>
        <v>0</v>
      </c>
    </row>
    <row r="771" spans="1:9" x14ac:dyDescent="0.25">
      <c r="A771" s="22" t="s">
        <v>65</v>
      </c>
      <c r="B771" s="17" t="s">
        <v>553</v>
      </c>
      <c r="C771" s="18">
        <v>800</v>
      </c>
      <c r="D771" s="19"/>
      <c r="E771" s="19"/>
      <c r="F771" s="20">
        <f>F772</f>
        <v>37826530.75</v>
      </c>
      <c r="G771" s="20">
        <f t="shared" ref="G771:I772" si="242">G772</f>
        <v>0</v>
      </c>
      <c r="H771" s="20">
        <f t="shared" si="242"/>
        <v>48617572.769999996</v>
      </c>
      <c r="I771" s="20">
        <f t="shared" si="242"/>
        <v>0</v>
      </c>
    </row>
    <row r="772" spans="1:9" x14ac:dyDescent="0.25">
      <c r="A772" s="22" t="s">
        <v>62</v>
      </c>
      <c r="B772" s="17" t="s">
        <v>553</v>
      </c>
      <c r="C772" s="18">
        <v>800</v>
      </c>
      <c r="D772" s="17" t="s">
        <v>55</v>
      </c>
      <c r="E772" s="17"/>
      <c r="F772" s="20">
        <f>F773</f>
        <v>37826530.75</v>
      </c>
      <c r="G772" s="20">
        <f t="shared" si="242"/>
        <v>0</v>
      </c>
      <c r="H772" s="20">
        <f t="shared" si="242"/>
        <v>48617572.769999996</v>
      </c>
      <c r="I772" s="20">
        <f t="shared" si="242"/>
        <v>0</v>
      </c>
    </row>
    <row r="773" spans="1:9" x14ac:dyDescent="0.25">
      <c r="A773" s="22" t="s">
        <v>63</v>
      </c>
      <c r="B773" s="17" t="s">
        <v>553</v>
      </c>
      <c r="C773" s="18">
        <v>800</v>
      </c>
      <c r="D773" s="17" t="s">
        <v>55</v>
      </c>
      <c r="E773" s="17" t="s">
        <v>64</v>
      </c>
      <c r="F773" s="20">
        <f>'[1]8.1 разд '!F203</f>
        <v>37826530.75</v>
      </c>
      <c r="G773" s="20">
        <f>'[1]8.1 разд '!G203</f>
        <v>0</v>
      </c>
      <c r="H773" s="20">
        <f>'[1]8.1 разд '!H203</f>
        <v>48617572.769999996</v>
      </c>
      <c r="I773" s="20">
        <f>'[1]8.1 разд '!I203</f>
        <v>0</v>
      </c>
    </row>
    <row r="774" spans="1:9" ht="25.5" x14ac:dyDescent="0.25">
      <c r="A774" s="23" t="s">
        <v>554</v>
      </c>
      <c r="B774" s="17" t="s">
        <v>555</v>
      </c>
      <c r="C774" s="18"/>
      <c r="D774" s="19"/>
      <c r="E774" s="19"/>
      <c r="F774" s="20">
        <f>F775</f>
        <v>3000000</v>
      </c>
      <c r="G774" s="20">
        <f t="shared" ref="G774:I776" si="243">G775</f>
        <v>0</v>
      </c>
      <c r="H774" s="20">
        <f t="shared" si="243"/>
        <v>3000000</v>
      </c>
      <c r="I774" s="20">
        <f t="shared" si="243"/>
        <v>0</v>
      </c>
    </row>
    <row r="775" spans="1:9" x14ac:dyDescent="0.25">
      <c r="A775" s="22" t="s">
        <v>65</v>
      </c>
      <c r="B775" s="17" t="s">
        <v>555</v>
      </c>
      <c r="C775" s="18">
        <v>800</v>
      </c>
      <c r="D775" s="19"/>
      <c r="E775" s="19"/>
      <c r="F775" s="20">
        <f>F776</f>
        <v>3000000</v>
      </c>
      <c r="G775" s="20">
        <f t="shared" si="243"/>
        <v>0</v>
      </c>
      <c r="H775" s="20">
        <f t="shared" si="243"/>
        <v>3000000</v>
      </c>
      <c r="I775" s="20">
        <f t="shared" si="243"/>
        <v>0</v>
      </c>
    </row>
    <row r="776" spans="1:9" x14ac:dyDescent="0.25">
      <c r="A776" s="22" t="s">
        <v>62</v>
      </c>
      <c r="B776" s="17" t="s">
        <v>555</v>
      </c>
      <c r="C776" s="18">
        <v>800</v>
      </c>
      <c r="D776" s="17" t="s">
        <v>55</v>
      </c>
      <c r="E776" s="17"/>
      <c r="F776" s="20">
        <f>F777</f>
        <v>3000000</v>
      </c>
      <c r="G776" s="20">
        <f t="shared" si="243"/>
        <v>0</v>
      </c>
      <c r="H776" s="20">
        <f t="shared" si="243"/>
        <v>3000000</v>
      </c>
      <c r="I776" s="20">
        <f t="shared" si="243"/>
        <v>0</v>
      </c>
    </row>
    <row r="777" spans="1:9" x14ac:dyDescent="0.25">
      <c r="A777" s="22" t="s">
        <v>556</v>
      </c>
      <c r="B777" s="17" t="s">
        <v>555</v>
      </c>
      <c r="C777" s="18">
        <v>800</v>
      </c>
      <c r="D777" s="17" t="s">
        <v>55</v>
      </c>
      <c r="E777" s="17" t="s">
        <v>34</v>
      </c>
      <c r="F777" s="20">
        <f>'[1]8.1 разд '!F131</f>
        <v>3000000</v>
      </c>
      <c r="G777" s="20">
        <f>'[1]8.1 разд '!G131</f>
        <v>0</v>
      </c>
      <c r="H777" s="20">
        <f>'[1]8.1 разд '!H131</f>
        <v>3000000</v>
      </c>
      <c r="I777" s="20">
        <f>'[1]8.1 разд '!I131</f>
        <v>0</v>
      </c>
    </row>
    <row r="778" spans="1:9" ht="25.5" x14ac:dyDescent="0.25">
      <c r="A778" s="27" t="s">
        <v>525</v>
      </c>
      <c r="B778" s="17" t="s">
        <v>557</v>
      </c>
      <c r="C778" s="18"/>
      <c r="D778" s="19"/>
      <c r="E778" s="19"/>
      <c r="F778" s="20">
        <f>F779</f>
        <v>508058.8</v>
      </c>
      <c r="G778" s="20">
        <f t="shared" ref="G778:I780" si="244">G779</f>
        <v>0</v>
      </c>
      <c r="H778" s="20">
        <f t="shared" si="244"/>
        <v>508128.8</v>
      </c>
      <c r="I778" s="20">
        <f t="shared" si="244"/>
        <v>0</v>
      </c>
    </row>
    <row r="779" spans="1:9" x14ac:dyDescent="0.25">
      <c r="A779" s="22" t="s">
        <v>65</v>
      </c>
      <c r="B779" s="17" t="s">
        <v>557</v>
      </c>
      <c r="C779" s="18">
        <v>800</v>
      </c>
      <c r="D779" s="19"/>
      <c r="E779" s="19"/>
      <c r="F779" s="20">
        <f>F780</f>
        <v>508058.8</v>
      </c>
      <c r="G779" s="20">
        <f t="shared" si="244"/>
        <v>0</v>
      </c>
      <c r="H779" s="20">
        <f t="shared" si="244"/>
        <v>508128.8</v>
      </c>
      <c r="I779" s="20">
        <f t="shared" si="244"/>
        <v>0</v>
      </c>
    </row>
    <row r="780" spans="1:9" x14ac:dyDescent="0.25">
      <c r="A780" s="22" t="s">
        <v>62</v>
      </c>
      <c r="B780" s="17" t="s">
        <v>557</v>
      </c>
      <c r="C780" s="18">
        <v>800</v>
      </c>
      <c r="D780" s="17" t="s">
        <v>55</v>
      </c>
      <c r="E780" s="17"/>
      <c r="F780" s="20">
        <f>F781</f>
        <v>508058.8</v>
      </c>
      <c r="G780" s="20">
        <f t="shared" si="244"/>
        <v>0</v>
      </c>
      <c r="H780" s="20">
        <f t="shared" si="244"/>
        <v>508128.8</v>
      </c>
      <c r="I780" s="20">
        <f t="shared" si="244"/>
        <v>0</v>
      </c>
    </row>
    <row r="781" spans="1:9" x14ac:dyDescent="0.25">
      <c r="A781" s="22" t="s">
        <v>63</v>
      </c>
      <c r="B781" s="17" t="s">
        <v>557</v>
      </c>
      <c r="C781" s="18">
        <v>800</v>
      </c>
      <c r="D781" s="17" t="s">
        <v>55</v>
      </c>
      <c r="E781" s="17" t="s">
        <v>64</v>
      </c>
      <c r="F781" s="20">
        <f>'[1]8.1 разд '!F205</f>
        <v>508058.8</v>
      </c>
      <c r="G781" s="20">
        <f>'[1]8.1 разд '!G205</f>
        <v>0</v>
      </c>
      <c r="H781" s="20">
        <f>'[1]8.1 разд '!H205</f>
        <v>508128.8</v>
      </c>
      <c r="I781" s="20">
        <f>'[1]8.1 разд '!I205</f>
        <v>0</v>
      </c>
    </row>
    <row r="782" spans="1:9" ht="25.5" x14ac:dyDescent="0.25">
      <c r="A782" s="23" t="s">
        <v>558</v>
      </c>
      <c r="B782" s="17" t="s">
        <v>559</v>
      </c>
      <c r="C782" s="18"/>
      <c r="D782" s="19"/>
      <c r="E782" s="19"/>
      <c r="F782" s="20">
        <f>F783</f>
        <v>470000</v>
      </c>
      <c r="G782" s="20">
        <f t="shared" ref="G782:I784" si="245">G783</f>
        <v>0</v>
      </c>
      <c r="H782" s="20">
        <f t="shared" si="245"/>
        <v>170000</v>
      </c>
      <c r="I782" s="20">
        <f t="shared" si="245"/>
        <v>0</v>
      </c>
    </row>
    <row r="783" spans="1:9" ht="25.5" x14ac:dyDescent="0.25">
      <c r="A783" s="22" t="s">
        <v>27</v>
      </c>
      <c r="B783" s="17" t="s">
        <v>559</v>
      </c>
      <c r="C783" s="18">
        <v>200</v>
      </c>
      <c r="D783" s="19"/>
      <c r="E783" s="19"/>
      <c r="F783" s="20">
        <f>F784</f>
        <v>470000</v>
      </c>
      <c r="G783" s="20">
        <f t="shared" si="245"/>
        <v>0</v>
      </c>
      <c r="H783" s="20">
        <f t="shared" si="245"/>
        <v>170000</v>
      </c>
      <c r="I783" s="20">
        <f t="shared" si="245"/>
        <v>0</v>
      </c>
    </row>
    <row r="784" spans="1:9" x14ac:dyDescent="0.25">
      <c r="A784" s="22" t="s">
        <v>62</v>
      </c>
      <c r="B784" s="17" t="s">
        <v>559</v>
      </c>
      <c r="C784" s="18">
        <v>200</v>
      </c>
      <c r="D784" s="17" t="s">
        <v>55</v>
      </c>
      <c r="E784" s="17"/>
      <c r="F784" s="20">
        <f>F785</f>
        <v>470000</v>
      </c>
      <c r="G784" s="20">
        <f t="shared" si="245"/>
        <v>0</v>
      </c>
      <c r="H784" s="20">
        <f t="shared" si="245"/>
        <v>170000</v>
      </c>
      <c r="I784" s="20">
        <f t="shared" si="245"/>
        <v>0</v>
      </c>
    </row>
    <row r="785" spans="1:9" x14ac:dyDescent="0.25">
      <c r="A785" s="22" t="s">
        <v>63</v>
      </c>
      <c r="B785" s="17" t="s">
        <v>559</v>
      </c>
      <c r="C785" s="18">
        <v>200</v>
      </c>
      <c r="D785" s="17" t="s">
        <v>55</v>
      </c>
      <c r="E785" s="17" t="s">
        <v>64</v>
      </c>
      <c r="F785" s="20">
        <f>'[1]8.1 разд '!F207</f>
        <v>470000</v>
      </c>
      <c r="G785" s="20">
        <f>'[1]8.1 разд '!G207</f>
        <v>0</v>
      </c>
      <c r="H785" s="20">
        <f>'[1]8.1 разд '!H207</f>
        <v>170000</v>
      </c>
      <c r="I785" s="20">
        <f>'[1]8.1 разд '!I207</f>
        <v>0</v>
      </c>
    </row>
    <row r="786" spans="1:9" ht="51" x14ac:dyDescent="0.25">
      <c r="A786" s="23" t="s">
        <v>561</v>
      </c>
      <c r="B786" s="17" t="s">
        <v>562</v>
      </c>
      <c r="C786" s="17"/>
      <c r="D786" s="17"/>
      <c r="E786" s="17"/>
      <c r="F786" s="20">
        <f>F787</f>
        <v>1000000</v>
      </c>
      <c r="G786" s="20">
        <f t="shared" ref="G786:I788" si="246">G787</f>
        <v>0</v>
      </c>
      <c r="H786" s="20">
        <f t="shared" si="246"/>
        <v>1000000</v>
      </c>
      <c r="I786" s="20">
        <f t="shared" si="246"/>
        <v>0</v>
      </c>
    </row>
    <row r="787" spans="1:9" ht="25.5" x14ac:dyDescent="0.25">
      <c r="A787" s="22" t="s">
        <v>27</v>
      </c>
      <c r="B787" s="17" t="s">
        <v>562</v>
      </c>
      <c r="C787" s="17" t="s">
        <v>88</v>
      </c>
      <c r="D787" s="17"/>
      <c r="E787" s="17"/>
      <c r="F787" s="20">
        <f>F788</f>
        <v>1000000</v>
      </c>
      <c r="G787" s="20">
        <f t="shared" si="246"/>
        <v>0</v>
      </c>
      <c r="H787" s="20">
        <f t="shared" si="246"/>
        <v>1000000</v>
      </c>
      <c r="I787" s="20">
        <f t="shared" si="246"/>
        <v>0</v>
      </c>
    </row>
    <row r="788" spans="1:9" x14ac:dyDescent="0.25">
      <c r="A788" s="22" t="s">
        <v>238</v>
      </c>
      <c r="B788" s="17" t="s">
        <v>562</v>
      </c>
      <c r="C788" s="17" t="s">
        <v>88</v>
      </c>
      <c r="D788" s="17" t="s">
        <v>36</v>
      </c>
      <c r="E788" s="17"/>
      <c r="F788" s="20">
        <f>F789</f>
        <v>1000000</v>
      </c>
      <c r="G788" s="20">
        <f t="shared" si="246"/>
        <v>0</v>
      </c>
      <c r="H788" s="20">
        <f t="shared" si="246"/>
        <v>1000000</v>
      </c>
      <c r="I788" s="20">
        <f t="shared" si="246"/>
        <v>0</v>
      </c>
    </row>
    <row r="789" spans="1:9" x14ac:dyDescent="0.25">
      <c r="A789" s="22" t="s">
        <v>254</v>
      </c>
      <c r="B789" s="17" t="s">
        <v>562</v>
      </c>
      <c r="C789" s="17" t="s">
        <v>88</v>
      </c>
      <c r="D789" s="17" t="s">
        <v>36</v>
      </c>
      <c r="E789" s="17" t="s">
        <v>255</v>
      </c>
      <c r="F789" s="20">
        <f>'[1]8.1 разд '!F382</f>
        <v>1000000</v>
      </c>
      <c r="G789" s="20">
        <f>'[1]8.1 разд '!G382</f>
        <v>0</v>
      </c>
      <c r="H789" s="20">
        <f>'[1]8.1 разд '!H382</f>
        <v>1000000</v>
      </c>
      <c r="I789" s="20">
        <f>'[1]8.1 разд '!I382</f>
        <v>0</v>
      </c>
    </row>
    <row r="790" spans="1:9" ht="63.75" x14ac:dyDescent="0.25">
      <c r="A790" s="22" t="s">
        <v>563</v>
      </c>
      <c r="B790" s="17" t="s">
        <v>564</v>
      </c>
      <c r="C790" s="17"/>
      <c r="D790" s="19"/>
      <c r="E790" s="19"/>
      <c r="F790" s="20">
        <f>F791</f>
        <v>4224000</v>
      </c>
      <c r="G790" s="20">
        <f t="shared" ref="G790:I790" si="247">G791</f>
        <v>4224000</v>
      </c>
      <c r="H790" s="20">
        <f t="shared" si="247"/>
        <v>4224000</v>
      </c>
      <c r="I790" s="20">
        <f t="shared" si="247"/>
        <v>4224000</v>
      </c>
    </row>
    <row r="791" spans="1:9" ht="38.25" x14ac:dyDescent="0.25">
      <c r="A791" s="22" t="s">
        <v>303</v>
      </c>
      <c r="B791" s="17" t="s">
        <v>564</v>
      </c>
      <c r="C791" s="17" t="s">
        <v>304</v>
      </c>
      <c r="D791" s="19"/>
      <c r="E791" s="19"/>
      <c r="F791" s="20">
        <f>F792</f>
        <v>4224000</v>
      </c>
      <c r="G791" s="20">
        <f t="shared" ref="G791:I792" si="248">G792</f>
        <v>4224000</v>
      </c>
      <c r="H791" s="20">
        <f t="shared" si="248"/>
        <v>4224000</v>
      </c>
      <c r="I791" s="20">
        <f t="shared" si="248"/>
        <v>4224000</v>
      </c>
    </row>
    <row r="792" spans="1:9" x14ac:dyDescent="0.25">
      <c r="A792" s="22" t="s">
        <v>47</v>
      </c>
      <c r="B792" s="17" t="s">
        <v>564</v>
      </c>
      <c r="C792" s="17" t="s">
        <v>304</v>
      </c>
      <c r="D792" s="17" t="s">
        <v>48</v>
      </c>
      <c r="E792" s="17"/>
      <c r="F792" s="20">
        <f>F793</f>
        <v>4224000</v>
      </c>
      <c r="G792" s="20">
        <f t="shared" si="248"/>
        <v>4224000</v>
      </c>
      <c r="H792" s="20">
        <f t="shared" si="248"/>
        <v>4224000</v>
      </c>
      <c r="I792" s="20">
        <f t="shared" si="248"/>
        <v>4224000</v>
      </c>
    </row>
    <row r="793" spans="1:9" x14ac:dyDescent="0.25">
      <c r="A793" s="22" t="s">
        <v>337</v>
      </c>
      <c r="B793" s="17" t="s">
        <v>564</v>
      </c>
      <c r="C793" s="17" t="s">
        <v>304</v>
      </c>
      <c r="D793" s="17" t="s">
        <v>48</v>
      </c>
      <c r="E793" s="17" t="s">
        <v>109</v>
      </c>
      <c r="F793" s="20">
        <f>'[1]8.1 разд '!F779</f>
        <v>4224000</v>
      </c>
      <c r="G793" s="20">
        <f>'[1]8.1 разд '!G779</f>
        <v>4224000</v>
      </c>
      <c r="H793" s="20">
        <f>'[1]8.1 разд '!H779</f>
        <v>4224000</v>
      </c>
      <c r="I793" s="20">
        <f>'[1]8.1 разд '!I779</f>
        <v>4224000</v>
      </c>
    </row>
    <row r="794" spans="1:9" s="21" customFormat="1" ht="25.5" x14ac:dyDescent="0.25">
      <c r="A794" s="23" t="s">
        <v>565</v>
      </c>
      <c r="B794" s="17" t="s">
        <v>566</v>
      </c>
      <c r="C794" s="17"/>
      <c r="D794" s="19"/>
      <c r="E794" s="19"/>
      <c r="F794" s="20">
        <f>F795+F799+F803+F810</f>
        <v>2765463.22</v>
      </c>
      <c r="G794" s="20">
        <f>G795+G799+G803+G810</f>
        <v>0</v>
      </c>
      <c r="H794" s="20">
        <f>H795+H799+H803+H810</f>
        <v>2765463.22</v>
      </c>
      <c r="I794" s="20">
        <f>I795+I799+I803+I810</f>
        <v>0</v>
      </c>
    </row>
    <row r="795" spans="1:9" ht="38.25" x14ac:dyDescent="0.25">
      <c r="A795" s="23" t="s">
        <v>567</v>
      </c>
      <c r="B795" s="17" t="s">
        <v>568</v>
      </c>
      <c r="C795" s="17"/>
      <c r="D795" s="19"/>
      <c r="E795" s="19"/>
      <c r="F795" s="20">
        <f>F796</f>
        <v>1485877.59</v>
      </c>
      <c r="G795" s="20">
        <f t="shared" ref="G795:I797" si="249">G796</f>
        <v>0</v>
      </c>
      <c r="H795" s="20">
        <f t="shared" si="249"/>
        <v>1485877.59</v>
      </c>
      <c r="I795" s="20">
        <f t="shared" si="249"/>
        <v>0</v>
      </c>
    </row>
    <row r="796" spans="1:9" ht="63.75" x14ac:dyDescent="0.25">
      <c r="A796" s="22" t="s">
        <v>23</v>
      </c>
      <c r="B796" s="17" t="s">
        <v>568</v>
      </c>
      <c r="C796" s="17" t="s">
        <v>498</v>
      </c>
      <c r="D796" s="19"/>
      <c r="E796" s="19"/>
      <c r="F796" s="20">
        <f>F797</f>
        <v>1485877.59</v>
      </c>
      <c r="G796" s="20">
        <f t="shared" si="249"/>
        <v>0</v>
      </c>
      <c r="H796" s="20">
        <f t="shared" si="249"/>
        <v>1485877.59</v>
      </c>
      <c r="I796" s="20">
        <f t="shared" si="249"/>
        <v>0</v>
      </c>
    </row>
    <row r="797" spans="1:9" x14ac:dyDescent="0.25">
      <c r="A797" s="22" t="s">
        <v>62</v>
      </c>
      <c r="B797" s="17" t="s">
        <v>568</v>
      </c>
      <c r="C797" s="17" t="s">
        <v>498</v>
      </c>
      <c r="D797" s="17" t="s">
        <v>55</v>
      </c>
      <c r="E797" s="17"/>
      <c r="F797" s="20">
        <f>F798</f>
        <v>1485877.59</v>
      </c>
      <c r="G797" s="20">
        <f t="shared" si="249"/>
        <v>0</v>
      </c>
      <c r="H797" s="20">
        <f t="shared" si="249"/>
        <v>1485877.59</v>
      </c>
      <c r="I797" s="20">
        <f t="shared" si="249"/>
        <v>0</v>
      </c>
    </row>
    <row r="798" spans="1:9" ht="38.25" x14ac:dyDescent="0.25">
      <c r="A798" s="22" t="s">
        <v>199</v>
      </c>
      <c r="B798" s="17" t="s">
        <v>568</v>
      </c>
      <c r="C798" s="17" t="s">
        <v>498</v>
      </c>
      <c r="D798" s="17" t="s">
        <v>55</v>
      </c>
      <c r="E798" s="17" t="s">
        <v>83</v>
      </c>
      <c r="F798" s="20">
        <f>'[1]8.1 разд '!F118</f>
        <v>1485877.59</v>
      </c>
      <c r="G798" s="20">
        <f>'[1]8.1 разд '!G118</f>
        <v>0</v>
      </c>
      <c r="H798" s="20">
        <f>'[1]8.1 разд '!H118</f>
        <v>1485877.59</v>
      </c>
      <c r="I798" s="20">
        <f>'[1]8.1 разд '!I118</f>
        <v>0</v>
      </c>
    </row>
    <row r="799" spans="1:9" ht="25.5" x14ac:dyDescent="0.25">
      <c r="A799" s="22" t="s">
        <v>149</v>
      </c>
      <c r="B799" s="17" t="s">
        <v>569</v>
      </c>
      <c r="C799" s="18"/>
      <c r="D799" s="19"/>
      <c r="E799" s="19"/>
      <c r="F799" s="20">
        <f>F800</f>
        <v>1199685.6300000001</v>
      </c>
      <c r="G799" s="20">
        <f t="shared" ref="G799:I801" si="250">G800</f>
        <v>0</v>
      </c>
      <c r="H799" s="20">
        <f t="shared" si="250"/>
        <v>1199685.6300000001</v>
      </c>
      <c r="I799" s="20">
        <f t="shared" si="250"/>
        <v>0</v>
      </c>
    </row>
    <row r="800" spans="1:9" ht="63.75" x14ac:dyDescent="0.25">
      <c r="A800" s="22" t="s">
        <v>23</v>
      </c>
      <c r="B800" s="17" t="s">
        <v>569</v>
      </c>
      <c r="C800" s="18">
        <v>100</v>
      </c>
      <c r="D800" s="19"/>
      <c r="E800" s="19"/>
      <c r="F800" s="20">
        <f>F801</f>
        <v>1199685.6300000001</v>
      </c>
      <c r="G800" s="20">
        <f t="shared" si="250"/>
        <v>0</v>
      </c>
      <c r="H800" s="20">
        <f t="shared" si="250"/>
        <v>1199685.6300000001</v>
      </c>
      <c r="I800" s="20">
        <f t="shared" si="250"/>
        <v>0</v>
      </c>
    </row>
    <row r="801" spans="1:9" x14ac:dyDescent="0.25">
      <c r="A801" s="22" t="s">
        <v>62</v>
      </c>
      <c r="B801" s="17" t="s">
        <v>569</v>
      </c>
      <c r="C801" s="18">
        <v>100</v>
      </c>
      <c r="D801" s="17" t="s">
        <v>55</v>
      </c>
      <c r="E801" s="17"/>
      <c r="F801" s="20">
        <f>F802</f>
        <v>1199685.6300000001</v>
      </c>
      <c r="G801" s="20">
        <f t="shared" si="250"/>
        <v>0</v>
      </c>
      <c r="H801" s="20">
        <f t="shared" si="250"/>
        <v>1199685.6300000001</v>
      </c>
      <c r="I801" s="20">
        <f t="shared" si="250"/>
        <v>0</v>
      </c>
    </row>
    <row r="802" spans="1:9" ht="38.25" x14ac:dyDescent="0.25">
      <c r="A802" s="22" t="s">
        <v>199</v>
      </c>
      <c r="B802" s="17" t="s">
        <v>569</v>
      </c>
      <c r="C802" s="18">
        <v>100</v>
      </c>
      <c r="D802" s="17" t="s">
        <v>55</v>
      </c>
      <c r="E802" s="17" t="s">
        <v>83</v>
      </c>
      <c r="F802" s="20">
        <f>'[1]8.1 разд '!F120</f>
        <v>1199685.6300000001</v>
      </c>
      <c r="G802" s="20">
        <f>'[1]8.1 разд '!G120</f>
        <v>0</v>
      </c>
      <c r="H802" s="20">
        <f>'[1]8.1 разд '!H120</f>
        <v>1199685.6300000001</v>
      </c>
      <c r="I802" s="20">
        <f>'[1]8.1 разд '!I120</f>
        <v>0</v>
      </c>
    </row>
    <row r="803" spans="1:9" ht="25.5" x14ac:dyDescent="0.25">
      <c r="A803" s="23" t="s">
        <v>152</v>
      </c>
      <c r="B803" s="17" t="s">
        <v>570</v>
      </c>
      <c r="C803" s="18"/>
      <c r="D803" s="19"/>
      <c r="E803" s="19"/>
      <c r="F803" s="20">
        <f>F804+F807</f>
        <v>29900</v>
      </c>
      <c r="G803" s="20">
        <f t="shared" ref="G803:I803" si="251">G804+G807</f>
        <v>0</v>
      </c>
      <c r="H803" s="20">
        <f t="shared" si="251"/>
        <v>29900</v>
      </c>
      <c r="I803" s="20">
        <f t="shared" si="251"/>
        <v>0</v>
      </c>
    </row>
    <row r="804" spans="1:9" ht="25.5" x14ac:dyDescent="0.25">
      <c r="A804" s="22" t="s">
        <v>27</v>
      </c>
      <c r="B804" s="17" t="s">
        <v>570</v>
      </c>
      <c r="C804" s="17" t="s">
        <v>88</v>
      </c>
      <c r="D804" s="19"/>
      <c r="E804" s="19"/>
      <c r="F804" s="20">
        <f>F805</f>
        <v>15000</v>
      </c>
      <c r="G804" s="20">
        <f t="shared" ref="G804:I805" si="252">G805</f>
        <v>0</v>
      </c>
      <c r="H804" s="20">
        <f t="shared" si="252"/>
        <v>15000</v>
      </c>
      <c r="I804" s="20">
        <f t="shared" si="252"/>
        <v>0</v>
      </c>
    </row>
    <row r="805" spans="1:9" x14ac:dyDescent="0.25">
      <c r="A805" s="22" t="s">
        <v>62</v>
      </c>
      <c r="B805" s="17" t="s">
        <v>570</v>
      </c>
      <c r="C805" s="17" t="s">
        <v>88</v>
      </c>
      <c r="D805" s="17" t="s">
        <v>55</v>
      </c>
      <c r="E805" s="17"/>
      <c r="F805" s="20">
        <f>F806</f>
        <v>15000</v>
      </c>
      <c r="G805" s="20">
        <f t="shared" si="252"/>
        <v>0</v>
      </c>
      <c r="H805" s="20">
        <f t="shared" si="252"/>
        <v>15000</v>
      </c>
      <c r="I805" s="20">
        <f t="shared" si="252"/>
        <v>0</v>
      </c>
    </row>
    <row r="806" spans="1:9" ht="38.25" x14ac:dyDescent="0.25">
      <c r="A806" s="22" t="s">
        <v>199</v>
      </c>
      <c r="B806" s="17" t="s">
        <v>570</v>
      </c>
      <c r="C806" s="17" t="s">
        <v>88</v>
      </c>
      <c r="D806" s="17" t="s">
        <v>55</v>
      </c>
      <c r="E806" s="17" t="s">
        <v>83</v>
      </c>
      <c r="F806" s="20">
        <f>'[1]8.1 разд '!F123</f>
        <v>15000</v>
      </c>
      <c r="G806" s="20">
        <f>'[1]8.1 разд '!G123</f>
        <v>0</v>
      </c>
      <c r="H806" s="20">
        <f>'[1]8.1 разд '!H123</f>
        <v>15000</v>
      </c>
      <c r="I806" s="20">
        <f>'[1]8.1 разд '!I123</f>
        <v>0</v>
      </c>
    </row>
    <row r="807" spans="1:9" x14ac:dyDescent="0.25">
      <c r="A807" s="22" t="s">
        <v>65</v>
      </c>
      <c r="B807" s="17" t="s">
        <v>570</v>
      </c>
      <c r="C807" s="17" t="s">
        <v>524</v>
      </c>
      <c r="D807" s="17"/>
      <c r="E807" s="17"/>
      <c r="F807" s="20">
        <f>F808</f>
        <v>14900</v>
      </c>
      <c r="G807" s="20">
        <f t="shared" ref="G807:I808" si="253">G808</f>
        <v>0</v>
      </c>
      <c r="H807" s="20">
        <f t="shared" si="253"/>
        <v>14900</v>
      </c>
      <c r="I807" s="20">
        <f t="shared" si="253"/>
        <v>0</v>
      </c>
    </row>
    <row r="808" spans="1:9" x14ac:dyDescent="0.25">
      <c r="A808" s="22" t="s">
        <v>62</v>
      </c>
      <c r="B808" s="17" t="s">
        <v>570</v>
      </c>
      <c r="C808" s="17" t="s">
        <v>524</v>
      </c>
      <c r="D808" s="17" t="s">
        <v>55</v>
      </c>
      <c r="E808" s="17"/>
      <c r="F808" s="20">
        <f>F809</f>
        <v>14900</v>
      </c>
      <c r="G808" s="20">
        <f t="shared" si="253"/>
        <v>0</v>
      </c>
      <c r="H808" s="20">
        <f t="shared" si="253"/>
        <v>14900</v>
      </c>
      <c r="I808" s="20">
        <f t="shared" si="253"/>
        <v>0</v>
      </c>
    </row>
    <row r="809" spans="1:9" ht="38.25" x14ac:dyDescent="0.25">
      <c r="A809" s="22" t="s">
        <v>199</v>
      </c>
      <c r="B809" s="17" t="s">
        <v>570</v>
      </c>
      <c r="C809" s="17" t="s">
        <v>524</v>
      </c>
      <c r="D809" s="17" t="s">
        <v>55</v>
      </c>
      <c r="E809" s="17" t="s">
        <v>83</v>
      </c>
      <c r="F809" s="20">
        <f>'[1]8.1 разд '!F124</f>
        <v>14900</v>
      </c>
      <c r="G809" s="20">
        <f>'[1]8.1 разд '!G124</f>
        <v>0</v>
      </c>
      <c r="H809" s="20">
        <f>'[1]8.1 разд '!H124</f>
        <v>14900</v>
      </c>
      <c r="I809" s="20">
        <f>'[1]8.1 разд '!I124</f>
        <v>0</v>
      </c>
    </row>
    <row r="810" spans="1:9" ht="51" x14ac:dyDescent="0.25">
      <c r="A810" s="22" t="s">
        <v>153</v>
      </c>
      <c r="B810" s="17" t="s">
        <v>571</v>
      </c>
      <c r="C810" s="18"/>
      <c r="D810" s="19"/>
      <c r="E810" s="19"/>
      <c r="F810" s="20">
        <f>F811</f>
        <v>50000</v>
      </c>
      <c r="G810" s="20">
        <f t="shared" ref="G810:I812" si="254">G811</f>
        <v>0</v>
      </c>
      <c r="H810" s="20">
        <f t="shared" si="254"/>
        <v>50000</v>
      </c>
      <c r="I810" s="20">
        <f t="shared" si="254"/>
        <v>0</v>
      </c>
    </row>
    <row r="811" spans="1:9" ht="63.75" x14ac:dyDescent="0.25">
      <c r="A811" s="22" t="s">
        <v>23</v>
      </c>
      <c r="B811" s="17" t="s">
        <v>571</v>
      </c>
      <c r="C811" s="18">
        <v>100</v>
      </c>
      <c r="D811" s="19"/>
      <c r="E811" s="19"/>
      <c r="F811" s="20">
        <f>F812</f>
        <v>50000</v>
      </c>
      <c r="G811" s="20">
        <f t="shared" si="254"/>
        <v>0</v>
      </c>
      <c r="H811" s="20">
        <f t="shared" si="254"/>
        <v>50000</v>
      </c>
      <c r="I811" s="20">
        <f t="shared" si="254"/>
        <v>0</v>
      </c>
    </row>
    <row r="812" spans="1:9" x14ac:dyDescent="0.25">
      <c r="A812" s="22" t="s">
        <v>62</v>
      </c>
      <c r="B812" s="17" t="s">
        <v>571</v>
      </c>
      <c r="C812" s="18">
        <v>100</v>
      </c>
      <c r="D812" s="17" t="s">
        <v>55</v>
      </c>
      <c r="E812" s="17"/>
      <c r="F812" s="20">
        <f>F813</f>
        <v>50000</v>
      </c>
      <c r="G812" s="20">
        <f t="shared" si="254"/>
        <v>0</v>
      </c>
      <c r="H812" s="20">
        <f t="shared" si="254"/>
        <v>50000</v>
      </c>
      <c r="I812" s="20">
        <f t="shared" si="254"/>
        <v>0</v>
      </c>
    </row>
    <row r="813" spans="1:9" ht="38.25" x14ac:dyDescent="0.25">
      <c r="A813" s="22" t="s">
        <v>199</v>
      </c>
      <c r="B813" s="17" t="s">
        <v>571</v>
      </c>
      <c r="C813" s="18">
        <v>100</v>
      </c>
      <c r="D813" s="17" t="s">
        <v>55</v>
      </c>
      <c r="E813" s="17" t="s">
        <v>83</v>
      </c>
      <c r="F813" s="20">
        <f>'[1]8.1 разд '!F126</f>
        <v>50000</v>
      </c>
      <c r="G813" s="20">
        <f>'[1]8.1 разд '!G126</f>
        <v>0</v>
      </c>
      <c r="H813" s="20">
        <f>'[1]8.1 разд '!H126</f>
        <v>50000</v>
      </c>
      <c r="I813" s="20">
        <f>'[1]8.1 разд '!I126</f>
        <v>0</v>
      </c>
    </row>
    <row r="814" spans="1:9" s="21" customFormat="1" ht="25.5" x14ac:dyDescent="0.25">
      <c r="A814" s="23" t="s">
        <v>572</v>
      </c>
      <c r="B814" s="17" t="s">
        <v>573</v>
      </c>
      <c r="C814" s="18"/>
      <c r="D814" s="19"/>
      <c r="E814" s="19"/>
      <c r="F814" s="20">
        <f>F815+F821+F831</f>
        <v>32209122.140000001</v>
      </c>
      <c r="G814" s="20">
        <f t="shared" ref="G814:I814" si="255">G815+G821+G831</f>
        <v>0</v>
      </c>
      <c r="H814" s="20">
        <f t="shared" si="255"/>
        <v>32305996.140000001</v>
      </c>
      <c r="I814" s="20">
        <f t="shared" si="255"/>
        <v>0</v>
      </c>
    </row>
    <row r="815" spans="1:9" ht="51" x14ac:dyDescent="0.25">
      <c r="A815" s="22" t="s">
        <v>153</v>
      </c>
      <c r="B815" s="17" t="s">
        <v>574</v>
      </c>
      <c r="C815" s="18"/>
      <c r="D815" s="19"/>
      <c r="E815" s="19"/>
      <c r="F815" s="20">
        <f>F816</f>
        <v>500000</v>
      </c>
      <c r="G815" s="20">
        <f t="shared" ref="G815:I815" si="256">G816</f>
        <v>0</v>
      </c>
      <c r="H815" s="20">
        <f t="shared" si="256"/>
        <v>500000</v>
      </c>
      <c r="I815" s="20">
        <f t="shared" si="256"/>
        <v>0</v>
      </c>
    </row>
    <row r="816" spans="1:9" ht="63.75" x14ac:dyDescent="0.25">
      <c r="A816" s="22" t="s">
        <v>23</v>
      </c>
      <c r="B816" s="17" t="s">
        <v>574</v>
      </c>
      <c r="C816" s="18">
        <v>100</v>
      </c>
      <c r="D816" s="19"/>
      <c r="E816" s="19"/>
      <c r="F816" s="20">
        <f>F817+F819</f>
        <v>500000</v>
      </c>
      <c r="G816" s="20">
        <f t="shared" ref="G816:I816" si="257">G817+G819</f>
        <v>0</v>
      </c>
      <c r="H816" s="20">
        <f t="shared" si="257"/>
        <v>500000</v>
      </c>
      <c r="I816" s="20">
        <f t="shared" si="257"/>
        <v>0</v>
      </c>
    </row>
    <row r="817" spans="1:9" ht="25.5" x14ac:dyDescent="0.25">
      <c r="A817" s="23" t="s">
        <v>96</v>
      </c>
      <c r="B817" s="17" t="s">
        <v>574</v>
      </c>
      <c r="C817" s="18">
        <v>100</v>
      </c>
      <c r="D817" s="17" t="s">
        <v>50</v>
      </c>
      <c r="E817" s="17"/>
      <c r="F817" s="20">
        <f>F818</f>
        <v>100000</v>
      </c>
      <c r="G817" s="20">
        <f t="shared" ref="G817:I817" si="258">G818</f>
        <v>0</v>
      </c>
      <c r="H817" s="20">
        <f t="shared" si="258"/>
        <v>100000</v>
      </c>
      <c r="I817" s="20">
        <f t="shared" si="258"/>
        <v>0</v>
      </c>
    </row>
    <row r="818" spans="1:9" ht="38.25" x14ac:dyDescent="0.25">
      <c r="A818" s="23" t="s">
        <v>560</v>
      </c>
      <c r="B818" s="17" t="s">
        <v>574</v>
      </c>
      <c r="C818" s="18">
        <v>100</v>
      </c>
      <c r="D818" s="17" t="s">
        <v>50</v>
      </c>
      <c r="E818" s="17" t="s">
        <v>125</v>
      </c>
      <c r="F818" s="20">
        <f>'[1]8.1 разд '!F227</f>
        <v>100000</v>
      </c>
      <c r="G818" s="20">
        <f>'[1]8.1 разд '!G227</f>
        <v>0</v>
      </c>
      <c r="H818" s="20">
        <f>'[1]8.1 разд '!H227</f>
        <v>100000</v>
      </c>
      <c r="I818" s="20">
        <f>'[1]8.1 разд '!I227</f>
        <v>0</v>
      </c>
    </row>
    <row r="819" spans="1:9" x14ac:dyDescent="0.25">
      <c r="A819" s="23" t="s">
        <v>238</v>
      </c>
      <c r="B819" s="17" t="s">
        <v>574</v>
      </c>
      <c r="C819" s="18">
        <v>100</v>
      </c>
      <c r="D819" s="17" t="s">
        <v>36</v>
      </c>
      <c r="E819" s="17"/>
      <c r="F819" s="20">
        <f>F820</f>
        <v>400000</v>
      </c>
      <c r="G819" s="20">
        <f t="shared" ref="G819:I819" si="259">G820</f>
        <v>0</v>
      </c>
      <c r="H819" s="20">
        <f t="shared" si="259"/>
        <v>400000</v>
      </c>
      <c r="I819" s="20">
        <f t="shared" si="259"/>
        <v>0</v>
      </c>
    </row>
    <row r="820" spans="1:9" ht="25.5" x14ac:dyDescent="0.25">
      <c r="A820" s="23" t="s">
        <v>575</v>
      </c>
      <c r="B820" s="17" t="s">
        <v>574</v>
      </c>
      <c r="C820" s="18">
        <v>100</v>
      </c>
      <c r="D820" s="17" t="s">
        <v>36</v>
      </c>
      <c r="E820" s="17" t="s">
        <v>36</v>
      </c>
      <c r="F820" s="20">
        <f>'[1]8.1 разд '!F455</f>
        <v>400000</v>
      </c>
      <c r="G820" s="20">
        <f>'[1]8.1 разд '!G455</f>
        <v>0</v>
      </c>
      <c r="H820" s="20">
        <f>'[1]8.1 разд '!H455</f>
        <v>400000</v>
      </c>
      <c r="I820" s="20">
        <f>'[1]8.1 разд '!I455</f>
        <v>0</v>
      </c>
    </row>
    <row r="821" spans="1:9" ht="76.5" x14ac:dyDescent="0.25">
      <c r="A821" s="22" t="s">
        <v>576</v>
      </c>
      <c r="B821" s="17" t="s">
        <v>577</v>
      </c>
      <c r="C821" s="17"/>
      <c r="D821" s="19"/>
      <c r="E821" s="19"/>
      <c r="F821" s="20">
        <f>F822+F825+F828</f>
        <v>25013126.140000001</v>
      </c>
      <c r="G821" s="20">
        <f t="shared" ref="G821:I821" si="260">G822+G825+G828</f>
        <v>0</v>
      </c>
      <c r="H821" s="20">
        <f t="shared" si="260"/>
        <v>25110070.140000001</v>
      </c>
      <c r="I821" s="20">
        <f t="shared" si="260"/>
        <v>0</v>
      </c>
    </row>
    <row r="822" spans="1:9" ht="63.75" x14ac:dyDescent="0.25">
      <c r="A822" s="22" t="s">
        <v>23</v>
      </c>
      <c r="B822" s="17" t="s">
        <v>577</v>
      </c>
      <c r="C822" s="17" t="s">
        <v>498</v>
      </c>
      <c r="D822" s="19"/>
      <c r="E822" s="19"/>
      <c r="F822" s="20">
        <f>F823</f>
        <v>21673000.140000001</v>
      </c>
      <c r="G822" s="20">
        <f t="shared" ref="G822:I823" si="261">G823</f>
        <v>0</v>
      </c>
      <c r="H822" s="20">
        <f t="shared" si="261"/>
        <v>21672500.140000001</v>
      </c>
      <c r="I822" s="20">
        <f t="shared" si="261"/>
        <v>0</v>
      </c>
    </row>
    <row r="823" spans="1:9" x14ac:dyDescent="0.25">
      <c r="A823" s="23" t="s">
        <v>238</v>
      </c>
      <c r="B823" s="17" t="s">
        <v>577</v>
      </c>
      <c r="C823" s="17" t="s">
        <v>498</v>
      </c>
      <c r="D823" s="17" t="s">
        <v>36</v>
      </c>
      <c r="E823" s="17"/>
      <c r="F823" s="20">
        <f>F824</f>
        <v>21673000.140000001</v>
      </c>
      <c r="G823" s="20">
        <f t="shared" si="261"/>
        <v>0</v>
      </c>
      <c r="H823" s="20">
        <f t="shared" si="261"/>
        <v>21672500.140000001</v>
      </c>
      <c r="I823" s="20">
        <f t="shared" si="261"/>
        <v>0</v>
      </c>
    </row>
    <row r="824" spans="1:9" ht="25.5" x14ac:dyDescent="0.25">
      <c r="A824" s="23" t="s">
        <v>575</v>
      </c>
      <c r="B824" s="17" t="s">
        <v>577</v>
      </c>
      <c r="C824" s="17" t="s">
        <v>498</v>
      </c>
      <c r="D824" s="17" t="s">
        <v>36</v>
      </c>
      <c r="E824" s="17" t="s">
        <v>36</v>
      </c>
      <c r="F824" s="20">
        <f>'[1]8.1 разд '!F457</f>
        <v>21673000.140000001</v>
      </c>
      <c r="G824" s="20">
        <f>'[1]8.1 разд '!G457</f>
        <v>0</v>
      </c>
      <c r="H824" s="20">
        <f>'[1]8.1 разд '!H457</f>
        <v>21672500.140000001</v>
      </c>
      <c r="I824" s="20">
        <f>'[1]8.1 разд '!I457</f>
        <v>0</v>
      </c>
    </row>
    <row r="825" spans="1:9" ht="25.5" x14ac:dyDescent="0.25">
      <c r="A825" s="22" t="s">
        <v>27</v>
      </c>
      <c r="B825" s="17" t="s">
        <v>577</v>
      </c>
      <c r="C825" s="17" t="s">
        <v>88</v>
      </c>
      <c r="D825" s="19"/>
      <c r="E825" s="19"/>
      <c r="F825" s="20">
        <f>F826</f>
        <v>3208926</v>
      </c>
      <c r="G825" s="20">
        <f t="shared" ref="G825:I826" si="262">G826</f>
        <v>0</v>
      </c>
      <c r="H825" s="20">
        <f t="shared" si="262"/>
        <v>3306370</v>
      </c>
      <c r="I825" s="20">
        <f t="shared" si="262"/>
        <v>0</v>
      </c>
    </row>
    <row r="826" spans="1:9" x14ac:dyDescent="0.25">
      <c r="A826" s="23" t="s">
        <v>238</v>
      </c>
      <c r="B826" s="17" t="s">
        <v>577</v>
      </c>
      <c r="C826" s="17" t="s">
        <v>88</v>
      </c>
      <c r="D826" s="17" t="s">
        <v>36</v>
      </c>
      <c r="E826" s="17"/>
      <c r="F826" s="20">
        <f>F827</f>
        <v>3208926</v>
      </c>
      <c r="G826" s="20">
        <f t="shared" si="262"/>
        <v>0</v>
      </c>
      <c r="H826" s="20">
        <f t="shared" si="262"/>
        <v>3306370</v>
      </c>
      <c r="I826" s="20">
        <f t="shared" si="262"/>
        <v>0</v>
      </c>
    </row>
    <row r="827" spans="1:9" ht="25.5" x14ac:dyDescent="0.25">
      <c r="A827" s="23" t="s">
        <v>575</v>
      </c>
      <c r="B827" s="17" t="s">
        <v>577</v>
      </c>
      <c r="C827" s="17" t="s">
        <v>88</v>
      </c>
      <c r="D827" s="17" t="s">
        <v>36</v>
      </c>
      <c r="E827" s="17" t="s">
        <v>36</v>
      </c>
      <c r="F827" s="20">
        <f>'[1]8.1 разд '!F458</f>
        <v>3208926</v>
      </c>
      <c r="G827" s="20">
        <f>'[1]8.1 разд '!G458</f>
        <v>0</v>
      </c>
      <c r="H827" s="20">
        <f>'[1]8.1 разд '!H458</f>
        <v>3306370</v>
      </c>
      <c r="I827" s="20">
        <f>'[1]8.1 разд '!I458</f>
        <v>0</v>
      </c>
    </row>
    <row r="828" spans="1:9" x14ac:dyDescent="0.25">
      <c r="A828" s="22" t="s">
        <v>65</v>
      </c>
      <c r="B828" s="17" t="s">
        <v>577</v>
      </c>
      <c r="C828" s="17" t="s">
        <v>524</v>
      </c>
      <c r="D828" s="19"/>
      <c r="E828" s="19"/>
      <c r="F828" s="20">
        <f>F829</f>
        <v>131200</v>
      </c>
      <c r="G828" s="20">
        <f t="shared" ref="G828:I829" si="263">G829</f>
        <v>0</v>
      </c>
      <c r="H828" s="20">
        <f t="shared" si="263"/>
        <v>131200</v>
      </c>
      <c r="I828" s="20">
        <f t="shared" si="263"/>
        <v>0</v>
      </c>
    </row>
    <row r="829" spans="1:9" x14ac:dyDescent="0.25">
      <c r="A829" s="23" t="s">
        <v>238</v>
      </c>
      <c r="B829" s="17" t="s">
        <v>577</v>
      </c>
      <c r="C829" s="17" t="s">
        <v>524</v>
      </c>
      <c r="D829" s="17" t="s">
        <v>36</v>
      </c>
      <c r="E829" s="17"/>
      <c r="F829" s="20">
        <f>F830</f>
        <v>131200</v>
      </c>
      <c r="G829" s="20">
        <f t="shared" si="263"/>
        <v>0</v>
      </c>
      <c r="H829" s="20">
        <f t="shared" si="263"/>
        <v>131200</v>
      </c>
      <c r="I829" s="20">
        <f t="shared" si="263"/>
        <v>0</v>
      </c>
    </row>
    <row r="830" spans="1:9" ht="25.5" x14ac:dyDescent="0.25">
      <c r="A830" s="23" t="s">
        <v>575</v>
      </c>
      <c r="B830" s="17" t="s">
        <v>577</v>
      </c>
      <c r="C830" s="17" t="s">
        <v>524</v>
      </c>
      <c r="D830" s="17" t="s">
        <v>36</v>
      </c>
      <c r="E830" s="17" t="s">
        <v>36</v>
      </c>
      <c r="F830" s="20">
        <f>'[1]8.1 разд '!F459</f>
        <v>131200</v>
      </c>
      <c r="G830" s="20">
        <f>'[1]8.1 разд '!G459</f>
        <v>0</v>
      </c>
      <c r="H830" s="20">
        <f>'[1]8.1 разд '!H459</f>
        <v>131200</v>
      </c>
      <c r="I830" s="20">
        <f>'[1]8.1 разд '!I459</f>
        <v>0</v>
      </c>
    </row>
    <row r="831" spans="1:9" ht="63.75" x14ac:dyDescent="0.25">
      <c r="A831" s="22" t="s">
        <v>578</v>
      </c>
      <c r="B831" s="17" t="s">
        <v>579</v>
      </c>
      <c r="C831" s="18"/>
      <c r="D831" s="19"/>
      <c r="E831" s="19"/>
      <c r="F831" s="20">
        <f>F832+F835+F838</f>
        <v>6695996</v>
      </c>
      <c r="G831" s="20">
        <f t="shared" ref="G831:I831" si="264">G832+G835+G838</f>
        <v>0</v>
      </c>
      <c r="H831" s="20">
        <f t="shared" si="264"/>
        <v>6695926</v>
      </c>
      <c r="I831" s="20">
        <f t="shared" si="264"/>
        <v>0</v>
      </c>
    </row>
    <row r="832" spans="1:9" ht="63.75" x14ac:dyDescent="0.25">
      <c r="A832" s="22" t="s">
        <v>23</v>
      </c>
      <c r="B832" s="17" t="s">
        <v>579</v>
      </c>
      <c r="C832" s="18">
        <v>100</v>
      </c>
      <c r="D832" s="19"/>
      <c r="E832" s="19"/>
      <c r="F832" s="20">
        <f>F833</f>
        <v>6410160</v>
      </c>
      <c r="G832" s="20">
        <f t="shared" ref="G832:I833" si="265">G833</f>
        <v>0</v>
      </c>
      <c r="H832" s="20">
        <f t="shared" si="265"/>
        <v>6410090</v>
      </c>
      <c r="I832" s="20">
        <f t="shared" si="265"/>
        <v>0</v>
      </c>
    </row>
    <row r="833" spans="1:9" ht="25.5" x14ac:dyDescent="0.25">
      <c r="A833" s="23" t="s">
        <v>96</v>
      </c>
      <c r="B833" s="17" t="s">
        <v>579</v>
      </c>
      <c r="C833" s="18">
        <v>100</v>
      </c>
      <c r="D833" s="17" t="s">
        <v>50</v>
      </c>
      <c r="E833" s="17"/>
      <c r="F833" s="20">
        <f>F834</f>
        <v>6410160</v>
      </c>
      <c r="G833" s="20">
        <f t="shared" si="265"/>
        <v>0</v>
      </c>
      <c r="H833" s="20">
        <f t="shared" si="265"/>
        <v>6410090</v>
      </c>
      <c r="I833" s="20">
        <f t="shared" si="265"/>
        <v>0</v>
      </c>
    </row>
    <row r="834" spans="1:9" ht="38.25" x14ac:dyDescent="0.25">
      <c r="A834" s="23" t="s">
        <v>560</v>
      </c>
      <c r="B834" s="17" t="s">
        <v>579</v>
      </c>
      <c r="C834" s="18">
        <v>100</v>
      </c>
      <c r="D834" s="17" t="s">
        <v>50</v>
      </c>
      <c r="E834" s="17" t="s">
        <v>125</v>
      </c>
      <c r="F834" s="20">
        <f>'[1]8.1 разд '!F229</f>
        <v>6410160</v>
      </c>
      <c r="G834" s="20">
        <f>'[1]8.1 разд '!G229</f>
        <v>0</v>
      </c>
      <c r="H834" s="20">
        <f>'[1]8.1 разд '!H229</f>
        <v>6410090</v>
      </c>
      <c r="I834" s="20">
        <f>'[1]8.1 разд '!I229</f>
        <v>0</v>
      </c>
    </row>
    <row r="835" spans="1:9" ht="25.5" x14ac:dyDescent="0.25">
      <c r="A835" s="22" t="s">
        <v>27</v>
      </c>
      <c r="B835" s="17" t="s">
        <v>579</v>
      </c>
      <c r="C835" s="18">
        <v>200</v>
      </c>
      <c r="D835" s="19"/>
      <c r="E835" s="19"/>
      <c r="F835" s="20">
        <f>F836</f>
        <v>280836</v>
      </c>
      <c r="G835" s="20">
        <f t="shared" ref="G835:I836" si="266">G836</f>
        <v>0</v>
      </c>
      <c r="H835" s="20">
        <f t="shared" si="266"/>
        <v>280836</v>
      </c>
      <c r="I835" s="20">
        <f t="shared" si="266"/>
        <v>0</v>
      </c>
    </row>
    <row r="836" spans="1:9" ht="25.5" x14ac:dyDescent="0.25">
      <c r="A836" s="23" t="s">
        <v>96</v>
      </c>
      <c r="B836" s="17" t="s">
        <v>579</v>
      </c>
      <c r="C836" s="18">
        <v>200</v>
      </c>
      <c r="D836" s="17" t="s">
        <v>50</v>
      </c>
      <c r="E836" s="17"/>
      <c r="F836" s="20">
        <f>F837</f>
        <v>280836</v>
      </c>
      <c r="G836" s="20">
        <f t="shared" si="266"/>
        <v>0</v>
      </c>
      <c r="H836" s="20">
        <f t="shared" si="266"/>
        <v>280836</v>
      </c>
      <c r="I836" s="20">
        <f t="shared" si="266"/>
        <v>0</v>
      </c>
    </row>
    <row r="837" spans="1:9" ht="38.25" x14ac:dyDescent="0.25">
      <c r="A837" s="23" t="s">
        <v>560</v>
      </c>
      <c r="B837" s="17" t="s">
        <v>579</v>
      </c>
      <c r="C837" s="18">
        <v>200</v>
      </c>
      <c r="D837" s="17" t="s">
        <v>50</v>
      </c>
      <c r="E837" s="17" t="s">
        <v>125</v>
      </c>
      <c r="F837" s="20">
        <f>'[1]8.1 разд '!F230</f>
        <v>280836</v>
      </c>
      <c r="G837" s="20">
        <f>'[1]8.1 разд '!G230</f>
        <v>0</v>
      </c>
      <c r="H837" s="20">
        <f>'[1]8.1 разд '!H230</f>
        <v>280836</v>
      </c>
      <c r="I837" s="20">
        <f>'[1]8.1 разд '!I230</f>
        <v>0</v>
      </c>
    </row>
    <row r="838" spans="1:9" x14ac:dyDescent="0.25">
      <c r="A838" s="22" t="s">
        <v>65</v>
      </c>
      <c r="B838" s="17" t="s">
        <v>579</v>
      </c>
      <c r="C838" s="18">
        <v>800</v>
      </c>
      <c r="D838" s="19"/>
      <c r="E838" s="19"/>
      <c r="F838" s="20">
        <f>F839</f>
        <v>5000</v>
      </c>
      <c r="G838" s="20">
        <f t="shared" ref="G838:I839" si="267">G839</f>
        <v>0</v>
      </c>
      <c r="H838" s="20">
        <f t="shared" si="267"/>
        <v>5000</v>
      </c>
      <c r="I838" s="20">
        <f t="shared" si="267"/>
        <v>0</v>
      </c>
    </row>
    <row r="839" spans="1:9" ht="25.5" x14ac:dyDescent="0.25">
      <c r="A839" s="23" t="s">
        <v>96</v>
      </c>
      <c r="B839" s="17" t="s">
        <v>579</v>
      </c>
      <c r="C839" s="18">
        <v>800</v>
      </c>
      <c r="D839" s="17" t="s">
        <v>50</v>
      </c>
      <c r="E839" s="17"/>
      <c r="F839" s="20">
        <f>F840</f>
        <v>5000</v>
      </c>
      <c r="G839" s="20">
        <f t="shared" si="267"/>
        <v>0</v>
      </c>
      <c r="H839" s="20">
        <f t="shared" si="267"/>
        <v>5000</v>
      </c>
      <c r="I839" s="20">
        <f t="shared" si="267"/>
        <v>0</v>
      </c>
    </row>
    <row r="840" spans="1:9" ht="38.25" x14ac:dyDescent="0.25">
      <c r="A840" s="23" t="s">
        <v>560</v>
      </c>
      <c r="B840" s="17" t="s">
        <v>579</v>
      </c>
      <c r="C840" s="18">
        <v>800</v>
      </c>
      <c r="D840" s="17" t="s">
        <v>50</v>
      </c>
      <c r="E840" s="17" t="s">
        <v>125</v>
      </c>
      <c r="F840" s="20">
        <f>'[1]8.1 разд '!F231</f>
        <v>5000</v>
      </c>
      <c r="G840" s="20">
        <f>'[1]8.1 разд '!G231</f>
        <v>0</v>
      </c>
      <c r="H840" s="20">
        <f>'[1]8.1 разд '!H231</f>
        <v>5000</v>
      </c>
      <c r="I840" s="20">
        <f>'[1]8.1 разд '!I231</f>
        <v>0</v>
      </c>
    </row>
    <row r="841" spans="1:9" s="21" customFormat="1" ht="25.5" x14ac:dyDescent="0.25">
      <c r="A841" s="22" t="s">
        <v>580</v>
      </c>
      <c r="B841" s="17" t="s">
        <v>581</v>
      </c>
      <c r="C841" s="18"/>
      <c r="D841" s="19"/>
      <c r="E841" s="19"/>
      <c r="F841" s="20">
        <f>F842+F851+F855+F859</f>
        <v>81142858.810000002</v>
      </c>
      <c r="G841" s="20">
        <f t="shared" ref="G841:I841" si="268">G842+G851+G855+G859</f>
        <v>0</v>
      </c>
      <c r="H841" s="20">
        <f t="shared" si="268"/>
        <v>81142858.810000002</v>
      </c>
      <c r="I841" s="20">
        <f t="shared" si="268"/>
        <v>0</v>
      </c>
    </row>
    <row r="842" spans="1:9" ht="51" x14ac:dyDescent="0.25">
      <c r="A842" s="22" t="s">
        <v>153</v>
      </c>
      <c r="B842" s="17" t="s">
        <v>582</v>
      </c>
      <c r="C842" s="18"/>
      <c r="D842" s="19"/>
      <c r="E842" s="19"/>
      <c r="F842" s="20">
        <f>F843</f>
        <v>1303000</v>
      </c>
      <c r="G842" s="20">
        <f t="shared" ref="G842:I842" si="269">G843</f>
        <v>0</v>
      </c>
      <c r="H842" s="20">
        <f t="shared" si="269"/>
        <v>1303000</v>
      </c>
      <c r="I842" s="20">
        <f t="shared" si="269"/>
        <v>0</v>
      </c>
    </row>
    <row r="843" spans="1:9" ht="38.25" x14ac:dyDescent="0.25">
      <c r="A843" s="22" t="s">
        <v>52</v>
      </c>
      <c r="B843" s="17" t="s">
        <v>582</v>
      </c>
      <c r="C843" s="18">
        <v>600</v>
      </c>
      <c r="D843" s="19"/>
      <c r="E843" s="19"/>
      <c r="F843" s="20">
        <f>F844+F846+F848</f>
        <v>1303000</v>
      </c>
      <c r="G843" s="20">
        <f t="shared" ref="G843:I843" si="270">G844+G846+G848</f>
        <v>0</v>
      </c>
      <c r="H843" s="20">
        <f t="shared" si="270"/>
        <v>1303000</v>
      </c>
      <c r="I843" s="20">
        <f t="shared" si="270"/>
        <v>0</v>
      </c>
    </row>
    <row r="844" spans="1:9" x14ac:dyDescent="0.25">
      <c r="A844" s="22" t="s">
        <v>62</v>
      </c>
      <c r="B844" s="17" t="s">
        <v>582</v>
      </c>
      <c r="C844" s="18">
        <v>600</v>
      </c>
      <c r="D844" s="17" t="s">
        <v>55</v>
      </c>
      <c r="E844" s="17"/>
      <c r="F844" s="20">
        <f>F845</f>
        <v>500000</v>
      </c>
      <c r="G844" s="20">
        <f t="shared" ref="G844:I844" si="271">G845</f>
        <v>0</v>
      </c>
      <c r="H844" s="20">
        <f t="shared" si="271"/>
        <v>500000</v>
      </c>
      <c r="I844" s="20">
        <f t="shared" si="271"/>
        <v>0</v>
      </c>
    </row>
    <row r="845" spans="1:9" x14ac:dyDescent="0.25">
      <c r="A845" s="22" t="s">
        <v>63</v>
      </c>
      <c r="B845" s="17" t="s">
        <v>582</v>
      </c>
      <c r="C845" s="18">
        <v>600</v>
      </c>
      <c r="D845" s="17" t="s">
        <v>55</v>
      </c>
      <c r="E845" s="17" t="s">
        <v>64</v>
      </c>
      <c r="F845" s="20">
        <f>'[1]8.1 разд '!F210</f>
        <v>500000</v>
      </c>
      <c r="G845" s="20">
        <f>'[1]8.1 разд '!G210</f>
        <v>0</v>
      </c>
      <c r="H845" s="20">
        <f>'[1]8.1 разд '!H210</f>
        <v>500000</v>
      </c>
      <c r="I845" s="20">
        <f>'[1]8.1 разд '!I210</f>
        <v>0</v>
      </c>
    </row>
    <row r="846" spans="1:9" x14ac:dyDescent="0.25">
      <c r="A846" s="22" t="s">
        <v>108</v>
      </c>
      <c r="B846" s="17" t="s">
        <v>582</v>
      </c>
      <c r="C846" s="18">
        <v>600</v>
      </c>
      <c r="D846" s="19" t="s">
        <v>109</v>
      </c>
      <c r="E846" s="19"/>
      <c r="F846" s="20">
        <f>F847</f>
        <v>500000</v>
      </c>
      <c r="G846" s="20">
        <f t="shared" ref="G846:I846" si="272">G847</f>
        <v>0</v>
      </c>
      <c r="H846" s="20">
        <f t="shared" si="272"/>
        <v>500000</v>
      </c>
      <c r="I846" s="20">
        <f t="shared" si="272"/>
        <v>0</v>
      </c>
    </row>
    <row r="847" spans="1:9" x14ac:dyDescent="0.25">
      <c r="A847" s="22" t="s">
        <v>184</v>
      </c>
      <c r="B847" s="17" t="s">
        <v>582</v>
      </c>
      <c r="C847" s="18">
        <v>600</v>
      </c>
      <c r="D847" s="19" t="s">
        <v>109</v>
      </c>
      <c r="E847" s="19" t="s">
        <v>48</v>
      </c>
      <c r="F847" s="20">
        <f>'[1]8.1 разд '!F298</f>
        <v>500000</v>
      </c>
      <c r="G847" s="20">
        <f>'[1]8.1 разд '!G298</f>
        <v>0</v>
      </c>
      <c r="H847" s="20">
        <f>'[1]8.1 разд '!H298</f>
        <v>500000</v>
      </c>
      <c r="I847" s="20">
        <f>'[1]8.1 разд '!I298</f>
        <v>0</v>
      </c>
    </row>
    <row r="848" spans="1:9" x14ac:dyDescent="0.25">
      <c r="A848" s="22" t="s">
        <v>583</v>
      </c>
      <c r="B848" s="17" t="s">
        <v>582</v>
      </c>
      <c r="C848" s="18">
        <v>600</v>
      </c>
      <c r="D848" s="19" t="s">
        <v>134</v>
      </c>
      <c r="E848" s="19"/>
      <c r="F848" s="20">
        <f>SUM(F849:F850)</f>
        <v>303000</v>
      </c>
      <c r="G848" s="20">
        <f t="shared" ref="G848:I848" si="273">SUM(G849:G850)</f>
        <v>0</v>
      </c>
      <c r="H848" s="20">
        <f t="shared" si="273"/>
        <v>303000</v>
      </c>
      <c r="I848" s="20">
        <f t="shared" si="273"/>
        <v>0</v>
      </c>
    </row>
    <row r="849" spans="1:9" x14ac:dyDescent="0.25">
      <c r="A849" s="22" t="s">
        <v>584</v>
      </c>
      <c r="B849" s="17" t="s">
        <v>582</v>
      </c>
      <c r="C849" s="18">
        <v>600</v>
      </c>
      <c r="D849" s="19" t="s">
        <v>134</v>
      </c>
      <c r="E849" s="19" t="s">
        <v>55</v>
      </c>
      <c r="F849" s="20">
        <f>'[1]8.1 разд '!F807</f>
        <v>110000</v>
      </c>
      <c r="G849" s="20">
        <f>'[1]8.1 разд '!G807</f>
        <v>0</v>
      </c>
      <c r="H849" s="20">
        <f>'[1]8.1 разд '!H807</f>
        <v>110000</v>
      </c>
      <c r="I849" s="20">
        <f>'[1]8.1 разд '!I807</f>
        <v>0</v>
      </c>
    </row>
    <row r="850" spans="1:9" x14ac:dyDescent="0.25">
      <c r="A850" s="22" t="s">
        <v>585</v>
      </c>
      <c r="B850" s="17" t="s">
        <v>582</v>
      </c>
      <c r="C850" s="18">
        <v>600</v>
      </c>
      <c r="D850" s="19" t="s">
        <v>134</v>
      </c>
      <c r="E850" s="19" t="s">
        <v>255</v>
      </c>
      <c r="F850" s="20">
        <f>'[1]8.1 разд '!F814</f>
        <v>193000</v>
      </c>
      <c r="G850" s="20">
        <f>'[1]8.1 разд '!G814</f>
        <v>0</v>
      </c>
      <c r="H850" s="20">
        <f>'[1]8.1 разд '!H814</f>
        <v>193000</v>
      </c>
      <c r="I850" s="20">
        <f>'[1]8.1 разд '!I814</f>
        <v>0</v>
      </c>
    </row>
    <row r="851" spans="1:9" ht="89.25" x14ac:dyDescent="0.25">
      <c r="A851" s="22" t="s">
        <v>586</v>
      </c>
      <c r="B851" s="17" t="s">
        <v>587</v>
      </c>
      <c r="C851" s="17"/>
      <c r="D851" s="19"/>
      <c r="E851" s="19"/>
      <c r="F851" s="20">
        <f>F852</f>
        <v>18431127.809999999</v>
      </c>
      <c r="G851" s="20">
        <f t="shared" ref="G851:I853" si="274">G852</f>
        <v>0</v>
      </c>
      <c r="H851" s="20">
        <f t="shared" si="274"/>
        <v>18431127.809999999</v>
      </c>
      <c r="I851" s="20">
        <f t="shared" si="274"/>
        <v>0</v>
      </c>
    </row>
    <row r="852" spans="1:9" ht="38.25" x14ac:dyDescent="0.25">
      <c r="A852" s="22" t="s">
        <v>52</v>
      </c>
      <c r="B852" s="17" t="s">
        <v>587</v>
      </c>
      <c r="C852" s="17" t="s">
        <v>86</v>
      </c>
      <c r="D852" s="19"/>
      <c r="E852" s="19"/>
      <c r="F852" s="20">
        <f>F853</f>
        <v>18431127.809999999</v>
      </c>
      <c r="G852" s="20">
        <f t="shared" si="274"/>
        <v>0</v>
      </c>
      <c r="H852" s="20">
        <f t="shared" si="274"/>
        <v>18431127.809999999</v>
      </c>
      <c r="I852" s="20">
        <f t="shared" si="274"/>
        <v>0</v>
      </c>
    </row>
    <row r="853" spans="1:9" x14ac:dyDescent="0.25">
      <c r="A853" s="22" t="s">
        <v>108</v>
      </c>
      <c r="B853" s="17" t="s">
        <v>587</v>
      </c>
      <c r="C853" s="17" t="s">
        <v>86</v>
      </c>
      <c r="D853" s="19" t="s">
        <v>109</v>
      </c>
      <c r="E853" s="19"/>
      <c r="F853" s="20">
        <f>F854</f>
        <v>18431127.809999999</v>
      </c>
      <c r="G853" s="20">
        <f t="shared" si="274"/>
        <v>0</v>
      </c>
      <c r="H853" s="20">
        <f t="shared" si="274"/>
        <v>18431127.809999999</v>
      </c>
      <c r="I853" s="20">
        <f t="shared" si="274"/>
        <v>0</v>
      </c>
    </row>
    <row r="854" spans="1:9" x14ac:dyDescent="0.25">
      <c r="A854" s="22" t="s">
        <v>184</v>
      </c>
      <c r="B854" s="17" t="s">
        <v>587</v>
      </c>
      <c r="C854" s="17" t="s">
        <v>86</v>
      </c>
      <c r="D854" s="19" t="s">
        <v>109</v>
      </c>
      <c r="E854" s="19" t="s">
        <v>48</v>
      </c>
      <c r="F854" s="20">
        <f>'[1]8.1 разд '!F300</f>
        <v>18431127.809999999</v>
      </c>
      <c r="G854" s="20">
        <f>'[1]8.1 разд '!G300</f>
        <v>0</v>
      </c>
      <c r="H854" s="20">
        <f>'[1]8.1 разд '!H300</f>
        <v>18431127.809999999</v>
      </c>
      <c r="I854" s="20">
        <f>'[1]8.1 разд '!I300</f>
        <v>0</v>
      </c>
    </row>
    <row r="855" spans="1:9" ht="76.5" x14ac:dyDescent="0.25">
      <c r="A855" s="22" t="s">
        <v>588</v>
      </c>
      <c r="B855" s="17" t="s">
        <v>589</v>
      </c>
      <c r="C855" s="18"/>
      <c r="D855" s="19"/>
      <c r="E855" s="19"/>
      <c r="F855" s="20">
        <f>F856</f>
        <v>46345859</v>
      </c>
      <c r="G855" s="20">
        <f t="shared" ref="G855:I857" si="275">G856</f>
        <v>0</v>
      </c>
      <c r="H855" s="20">
        <f t="shared" si="275"/>
        <v>46345859</v>
      </c>
      <c r="I855" s="20">
        <f t="shared" si="275"/>
        <v>0</v>
      </c>
    </row>
    <row r="856" spans="1:9" ht="38.25" x14ac:dyDescent="0.25">
      <c r="A856" s="22" t="s">
        <v>52</v>
      </c>
      <c r="B856" s="17" t="s">
        <v>589</v>
      </c>
      <c r="C856" s="18">
        <v>600</v>
      </c>
      <c r="D856" s="19"/>
      <c r="E856" s="19"/>
      <c r="F856" s="20">
        <f>F857</f>
        <v>46345859</v>
      </c>
      <c r="G856" s="20">
        <f t="shared" si="275"/>
        <v>0</v>
      </c>
      <c r="H856" s="20">
        <f t="shared" si="275"/>
        <v>46345859</v>
      </c>
      <c r="I856" s="20">
        <f t="shared" si="275"/>
        <v>0</v>
      </c>
    </row>
    <row r="857" spans="1:9" x14ac:dyDescent="0.25">
      <c r="A857" s="22" t="s">
        <v>62</v>
      </c>
      <c r="B857" s="17" t="s">
        <v>589</v>
      </c>
      <c r="C857" s="18">
        <v>600</v>
      </c>
      <c r="D857" s="17" t="s">
        <v>55</v>
      </c>
      <c r="E857" s="17"/>
      <c r="F857" s="20">
        <f>F858</f>
        <v>46345859</v>
      </c>
      <c r="G857" s="20">
        <f t="shared" si="275"/>
        <v>0</v>
      </c>
      <c r="H857" s="20">
        <f t="shared" si="275"/>
        <v>46345859</v>
      </c>
      <c r="I857" s="20">
        <f t="shared" si="275"/>
        <v>0</v>
      </c>
    </row>
    <row r="858" spans="1:9" x14ac:dyDescent="0.25">
      <c r="A858" s="22" t="s">
        <v>63</v>
      </c>
      <c r="B858" s="17" t="s">
        <v>589</v>
      </c>
      <c r="C858" s="18">
        <v>600</v>
      </c>
      <c r="D858" s="17" t="s">
        <v>55</v>
      </c>
      <c r="E858" s="17" t="s">
        <v>64</v>
      </c>
      <c r="F858" s="20">
        <f>'[1]8.1 разд '!F212</f>
        <v>46345859</v>
      </c>
      <c r="G858" s="20">
        <f>'[1]8.1 разд '!G212</f>
        <v>0</v>
      </c>
      <c r="H858" s="20">
        <f>'[1]8.1 разд '!H212</f>
        <v>46345859</v>
      </c>
      <c r="I858" s="20">
        <f>'[1]8.1 разд '!I212</f>
        <v>0</v>
      </c>
    </row>
    <row r="859" spans="1:9" ht="63.75" x14ac:dyDescent="0.25">
      <c r="A859" s="22" t="s">
        <v>590</v>
      </c>
      <c r="B859" s="17" t="s">
        <v>591</v>
      </c>
      <c r="C859" s="18"/>
      <c r="D859" s="19"/>
      <c r="E859" s="19"/>
      <c r="F859" s="20">
        <f>F860</f>
        <v>15062872</v>
      </c>
      <c r="G859" s="20">
        <f t="shared" ref="G859:I860" si="276">G860</f>
        <v>0</v>
      </c>
      <c r="H859" s="20">
        <f t="shared" si="276"/>
        <v>15062872</v>
      </c>
      <c r="I859" s="20">
        <f t="shared" si="276"/>
        <v>0</v>
      </c>
    </row>
    <row r="860" spans="1:9" ht="38.25" x14ac:dyDescent="0.25">
      <c r="A860" s="22" t="s">
        <v>52</v>
      </c>
      <c r="B860" s="17" t="s">
        <v>591</v>
      </c>
      <c r="C860" s="18">
        <v>600</v>
      </c>
      <c r="D860" s="19"/>
      <c r="E860" s="19"/>
      <c r="F860" s="20">
        <f>F861</f>
        <v>15062872</v>
      </c>
      <c r="G860" s="20">
        <f t="shared" si="276"/>
        <v>0</v>
      </c>
      <c r="H860" s="20">
        <f t="shared" si="276"/>
        <v>15062872</v>
      </c>
      <c r="I860" s="20">
        <f t="shared" si="276"/>
        <v>0</v>
      </c>
    </row>
    <row r="861" spans="1:9" x14ac:dyDescent="0.25">
      <c r="A861" s="22" t="s">
        <v>583</v>
      </c>
      <c r="B861" s="17" t="s">
        <v>591</v>
      </c>
      <c r="C861" s="18">
        <v>600</v>
      </c>
      <c r="D861" s="19" t="s">
        <v>134</v>
      </c>
      <c r="E861" s="19"/>
      <c r="F861" s="20">
        <f>F862+F863</f>
        <v>15062872</v>
      </c>
      <c r="G861" s="20">
        <f t="shared" ref="G861:I861" si="277">G862+G863</f>
        <v>0</v>
      </c>
      <c r="H861" s="20">
        <f t="shared" si="277"/>
        <v>15062872</v>
      </c>
      <c r="I861" s="20">
        <f t="shared" si="277"/>
        <v>0</v>
      </c>
    </row>
    <row r="862" spans="1:9" x14ac:dyDescent="0.25">
      <c r="A862" s="22" t="s">
        <v>584</v>
      </c>
      <c r="B862" s="17" t="s">
        <v>591</v>
      </c>
      <c r="C862" s="18">
        <v>600</v>
      </c>
      <c r="D862" s="19" t="s">
        <v>134</v>
      </c>
      <c r="E862" s="19" t="s">
        <v>55</v>
      </c>
      <c r="F862" s="20">
        <f>'[1]8.1 разд '!F809</f>
        <v>5059000</v>
      </c>
      <c r="G862" s="20">
        <f>'[1]8.1 разд '!G809</f>
        <v>0</v>
      </c>
      <c r="H862" s="20">
        <f>'[1]8.1 разд '!H809</f>
        <v>5059000</v>
      </c>
      <c r="I862" s="20">
        <f>'[1]8.1 разд '!I809</f>
        <v>0</v>
      </c>
    </row>
    <row r="863" spans="1:9" x14ac:dyDescent="0.25">
      <c r="A863" s="22" t="s">
        <v>585</v>
      </c>
      <c r="B863" s="17" t="s">
        <v>591</v>
      </c>
      <c r="C863" s="18">
        <v>600</v>
      </c>
      <c r="D863" s="19" t="s">
        <v>134</v>
      </c>
      <c r="E863" s="19" t="s">
        <v>255</v>
      </c>
      <c r="F863" s="20">
        <f>'[1]8.1 разд '!F816</f>
        <v>10003872</v>
      </c>
      <c r="G863" s="20">
        <f>'[1]8.1 разд '!G816</f>
        <v>0</v>
      </c>
      <c r="H863" s="20">
        <f>'[1]8.1 разд '!H816</f>
        <v>10003872</v>
      </c>
      <c r="I863" s="20">
        <f>'[1]8.1 разд '!I816</f>
        <v>0</v>
      </c>
    </row>
    <row r="864" spans="1:9" s="21" customFormat="1" ht="19.5" customHeight="1" x14ac:dyDescent="0.25">
      <c r="A864" s="46" t="s">
        <v>592</v>
      </c>
      <c r="B864" s="47"/>
      <c r="C864" s="47"/>
      <c r="D864" s="47"/>
      <c r="E864" s="48"/>
      <c r="F864" s="20">
        <f>F10+F117+F135+F251+F378+F562+F672+F690+F684</f>
        <v>2442841048.4899998</v>
      </c>
      <c r="G864" s="20">
        <f>G10+G117+G135+G251+G378+G562+G672+G690+G684</f>
        <v>981861451.76999998</v>
      </c>
      <c r="H864" s="20">
        <f>H10+H117+H135+H251+H378+H562+H672+H690+H684</f>
        <v>2512670949.9100003</v>
      </c>
      <c r="I864" s="20">
        <f>I10+I117+I135+I251+I378+I562+I672+I690+I684</f>
        <v>1022360311.1700001</v>
      </c>
    </row>
    <row r="866" spans="6:9" hidden="1" x14ac:dyDescent="0.25">
      <c r="F866" s="44">
        <f>F10+F117+F135+F251+F378+F562</f>
        <v>2122190157.3399999</v>
      </c>
      <c r="G866" s="44">
        <f>G10+G117+G135+G251+G378+G562</f>
        <v>947658922.76999998</v>
      </c>
      <c r="H866" s="44">
        <f>H10+H117+H135+H251+H378+H562</f>
        <v>2168766217.7400002</v>
      </c>
      <c r="I866" s="44">
        <f>I10+I117+I135+I251+I378+I562</f>
        <v>988031927.17000008</v>
      </c>
    </row>
    <row r="867" spans="6:9" hidden="1" x14ac:dyDescent="0.25"/>
    <row r="868" spans="6:9" hidden="1" x14ac:dyDescent="0.25">
      <c r="F868" s="44">
        <f>F864-F866</f>
        <v>320650891.14999986</v>
      </c>
      <c r="G868" s="44">
        <f t="shared" ref="G868:I868" si="278">G864-G866</f>
        <v>34202529</v>
      </c>
      <c r="H868" s="44">
        <f t="shared" si="278"/>
        <v>343904732.17000008</v>
      </c>
      <c r="I868" s="44">
        <f t="shared" si="278"/>
        <v>34328384</v>
      </c>
    </row>
    <row r="869" spans="6:9" hidden="1" x14ac:dyDescent="0.25">
      <c r="F869" s="44">
        <f>F690-F868</f>
        <v>-59702355.959999859</v>
      </c>
      <c r="G869" s="44">
        <f>G690-G868</f>
        <v>-10623600</v>
      </c>
      <c r="H869" s="44">
        <f>H690-H868</f>
        <v>-72202355.960000098</v>
      </c>
      <c r="I869" s="44">
        <f>I690-I868</f>
        <v>-10623600</v>
      </c>
    </row>
    <row r="870" spans="6:9" hidden="1" x14ac:dyDescent="0.25"/>
    <row r="871" spans="6:9" hidden="1" x14ac:dyDescent="0.25">
      <c r="F871" s="44">
        <f>F864-F869</f>
        <v>2502543404.4499998</v>
      </c>
      <c r="G871" s="44">
        <f t="shared" ref="G871:I871" si="279">G864-G869</f>
        <v>992485051.76999998</v>
      </c>
      <c r="H871" s="44">
        <f t="shared" si="279"/>
        <v>2584873305.8700004</v>
      </c>
      <c r="I871" s="44">
        <f t="shared" si="279"/>
        <v>1032983911.1700001</v>
      </c>
    </row>
    <row r="872" spans="6:9" hidden="1" x14ac:dyDescent="0.25">
      <c r="F872" s="44">
        <f>2315703706.93-F871</f>
        <v>-186839697.51999998</v>
      </c>
    </row>
  </sheetData>
  <sheetProtection password="D646" sheet="1" objects="1" scenarios="1"/>
  <mergeCells count="14">
    <mergeCell ref="H8:I8"/>
    <mergeCell ref="A864:E864"/>
    <mergeCell ref="A8:A9"/>
    <mergeCell ref="B8:B9"/>
    <mergeCell ref="C8:C9"/>
    <mergeCell ref="D8:D9"/>
    <mergeCell ref="E8:E9"/>
    <mergeCell ref="F8:G8"/>
    <mergeCell ref="A1:I1"/>
    <mergeCell ref="A2:I2"/>
    <mergeCell ref="A3:I3"/>
    <mergeCell ref="A4:I4"/>
    <mergeCell ref="A5:G5"/>
    <mergeCell ref="A6:I6"/>
  </mergeCells>
  <pageMargins left="0.9055118110236221" right="0.51181102362204722" top="0.55118110236220474" bottom="0.55118110236220474" header="0.31496062992125984" footer="0.31496062992125984"/>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10.1 Цстатьи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Алексеева</dc:creator>
  <cp:lastModifiedBy>Ирина Алексеева</cp:lastModifiedBy>
  <cp:lastPrinted>2018-01-19T07:07:59Z</cp:lastPrinted>
  <dcterms:created xsi:type="dcterms:W3CDTF">2018-01-19T06:43:17Z</dcterms:created>
  <dcterms:modified xsi:type="dcterms:W3CDTF">2018-01-19T07:08:01Z</dcterms:modified>
</cp:coreProperties>
</file>